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Sheet1!$4:$7</definedName>
    <definedName name="_xlnm._FilterDatabase" localSheetId="0" hidden="1">Sheet1!$A$8:$P$8</definedName>
  </definedNames>
  <calcPr calcId="144525"/>
</workbook>
</file>

<file path=xl/sharedStrings.xml><?xml version="1.0" encoding="utf-8"?>
<sst xmlns="http://schemas.openxmlformats.org/spreadsheetml/2006/main" count="307" uniqueCount="289">
  <si>
    <t>附件1：</t>
  </si>
  <si>
    <t>2025年耕地轮作试点补助资金分配明细表</t>
  </si>
  <si>
    <t>单位名称</t>
  </si>
  <si>
    <t>资金额度
（万元）</t>
  </si>
  <si>
    <t>任务清单</t>
  </si>
  <si>
    <t>耕地轮作试点任务</t>
  </si>
  <si>
    <t>轮作区域耕地质量调查监测任务</t>
  </si>
  <si>
    <t>耕地轮作试点补助资金（万元）</t>
  </si>
  <si>
    <t>耕地轮作试点任务面积（亩）</t>
  </si>
  <si>
    <t>其中:</t>
  </si>
  <si>
    <t>耕地质量调查监测补助资金
（万元）</t>
  </si>
  <si>
    <t>耕地轮作区域监测点个数合计（个）</t>
  </si>
  <si>
    <t>第一种轮作方式(2024年种植玉米、小麦、杂粮、薯类、经济作物，2025年种植大豆）</t>
  </si>
  <si>
    <t>第二种轮作方式（2023年种植玉米等其他作物，不含杂豆、水稻，2024年轮作种植大豆，2025年继续种植大豆）</t>
  </si>
  <si>
    <t>第三种轮作方式（2024年种植大豆、杂豆、玉米，2025年种植小麦或马铃薯或甜菜。其中甜菜前茬可以是马铃薯）</t>
  </si>
  <si>
    <t>第四种轮作方式（2024年种植粮食作物、经济作物，2025年种植花生、葵花籽、白瓜籽、油莎豆、油菜籽、芝麻、胡麻籽等油料作物）</t>
  </si>
  <si>
    <t>耕地轮作项目区监测点（个）</t>
  </si>
  <si>
    <t>耕地轮作对照区监测点（个）</t>
  </si>
  <si>
    <t>全省合计</t>
  </si>
  <si>
    <t>0090099001</t>
  </si>
  <si>
    <t>哈尔滨市合计</t>
  </si>
  <si>
    <t>00900990011</t>
  </si>
  <si>
    <t>哈尔滨市财政局</t>
  </si>
  <si>
    <t>其中：呼兰区财政局</t>
  </si>
  <si>
    <t>阿城区财政局</t>
  </si>
  <si>
    <t>双城区财政局</t>
  </si>
  <si>
    <t>松北区财政局</t>
  </si>
  <si>
    <t>南岗区财政局</t>
  </si>
  <si>
    <t>道外区财政局</t>
  </si>
  <si>
    <t>香坊区财政局</t>
  </si>
  <si>
    <t>道里区财政局</t>
  </si>
  <si>
    <t>00900990019002</t>
  </si>
  <si>
    <t>宾县财政局</t>
  </si>
  <si>
    <t>00900990019003</t>
  </si>
  <si>
    <t>方正县财政局</t>
  </si>
  <si>
    <t>00900990019004</t>
  </si>
  <si>
    <t>依兰县财政局</t>
  </si>
  <si>
    <t>00900990019005</t>
  </si>
  <si>
    <t>巴彦县财政局</t>
  </si>
  <si>
    <t>00900990019006</t>
  </si>
  <si>
    <t>木兰县财政局</t>
  </si>
  <si>
    <t>00900990019007</t>
  </si>
  <si>
    <t>通河县财政局</t>
  </si>
  <si>
    <t>00900990019008</t>
  </si>
  <si>
    <t>延寿县财政局</t>
  </si>
  <si>
    <t>00900990019010</t>
  </si>
  <si>
    <t>五常市财政局</t>
  </si>
  <si>
    <t>00900990019011</t>
  </si>
  <si>
    <t>尚志市财政局</t>
  </si>
  <si>
    <t>0090099002</t>
  </si>
  <si>
    <t>齐齐哈尔市合计</t>
  </si>
  <si>
    <t>00900990021</t>
  </si>
  <si>
    <t>齐齐哈尔市财政局</t>
  </si>
  <si>
    <t>其中：铁锋区财政局</t>
  </si>
  <si>
    <t>富拉尔基区财政局</t>
  </si>
  <si>
    <t>碾子山区财政局</t>
  </si>
  <si>
    <t>昂昂溪区财政局</t>
  </si>
  <si>
    <t>龙沙区财政局</t>
  </si>
  <si>
    <t>00900990029015</t>
  </si>
  <si>
    <t>梅里斯区财政局</t>
  </si>
  <si>
    <t>00900990029001</t>
  </si>
  <si>
    <t>龙江县财政局</t>
  </si>
  <si>
    <t>00900990029002</t>
  </si>
  <si>
    <t>讷河市财政局</t>
  </si>
  <si>
    <t>00900990029003</t>
  </si>
  <si>
    <t>依安县财政局</t>
  </si>
  <si>
    <t>00900990029004</t>
  </si>
  <si>
    <t>泰来县财政局</t>
  </si>
  <si>
    <t>00900990029005</t>
  </si>
  <si>
    <t>甘南县财政局</t>
  </si>
  <si>
    <t>00900990029006</t>
  </si>
  <si>
    <t>富裕县财政局</t>
  </si>
  <si>
    <t>00900990029007</t>
  </si>
  <si>
    <t>克山县财政局</t>
  </si>
  <si>
    <t>00900990029008</t>
  </si>
  <si>
    <t>克东县财政局</t>
  </si>
  <si>
    <t>00900990029009</t>
  </si>
  <si>
    <t>拜泉县财政局</t>
  </si>
  <si>
    <t>0090099003</t>
  </si>
  <si>
    <t>牡丹江市合计</t>
  </si>
  <si>
    <t>00900990031</t>
  </si>
  <si>
    <t>牡丹江市财政局</t>
  </si>
  <si>
    <t>其中：东安区财政局</t>
  </si>
  <si>
    <t>西安区财政局</t>
  </si>
  <si>
    <t>阳明区财政局</t>
  </si>
  <si>
    <t>爱民区财政局</t>
  </si>
  <si>
    <t>00900990039001</t>
  </si>
  <si>
    <t>林口县财政局</t>
  </si>
  <si>
    <t>00900990039002</t>
  </si>
  <si>
    <t>穆棱市财政局</t>
  </si>
  <si>
    <t>00900990039003</t>
  </si>
  <si>
    <t>东宁市财政局</t>
  </si>
  <si>
    <t>00900990039004</t>
  </si>
  <si>
    <t>宁安市财政局</t>
  </si>
  <si>
    <t>00900990039005</t>
  </si>
  <si>
    <t>海林市财政局</t>
  </si>
  <si>
    <t>00990099004</t>
  </si>
  <si>
    <t>佳木斯市合计</t>
  </si>
  <si>
    <t>00900990041</t>
  </si>
  <si>
    <t>佳木斯市财政局</t>
  </si>
  <si>
    <t>其中：郊区财政局</t>
  </si>
  <si>
    <t>东风区财政局</t>
  </si>
  <si>
    <t>00900990049001</t>
  </si>
  <si>
    <t>桦南县财政局</t>
  </si>
  <si>
    <t>00900990049002</t>
  </si>
  <si>
    <t>桦川县财政局</t>
  </si>
  <si>
    <t>00900990049003</t>
  </si>
  <si>
    <t>汤原县财政局</t>
  </si>
  <si>
    <t>00900990049004</t>
  </si>
  <si>
    <t>抚远市财政局</t>
  </si>
  <si>
    <t>00900990049005</t>
  </si>
  <si>
    <t>富锦市财政局</t>
  </si>
  <si>
    <t>00900990049006</t>
  </si>
  <si>
    <t>同江市财政局</t>
  </si>
  <si>
    <t>0090099005</t>
  </si>
  <si>
    <t>鸡西市合计</t>
  </si>
  <si>
    <t>00900990051</t>
  </si>
  <si>
    <t>鸡西市财政局</t>
  </si>
  <si>
    <t>其中：鸡冠区财政局</t>
  </si>
  <si>
    <t>恒山区财政局</t>
  </si>
  <si>
    <t>滴道区财政局</t>
  </si>
  <si>
    <t>城子河区财政局</t>
  </si>
  <si>
    <t>梨树区财政局</t>
  </si>
  <si>
    <t>麻山区财政局</t>
  </si>
  <si>
    <t>00900990059001</t>
  </si>
  <si>
    <t>鸡东县财政局</t>
  </si>
  <si>
    <t>00900990059002</t>
  </si>
  <si>
    <t>密山市财政局</t>
  </si>
  <si>
    <t>00900990059003</t>
  </si>
  <si>
    <t>虎林市财政局</t>
  </si>
  <si>
    <t>0090099006</t>
  </si>
  <si>
    <t>鹤岗市合计</t>
  </si>
  <si>
    <t>00900990061</t>
  </si>
  <si>
    <t>鹤岗市财政局</t>
  </si>
  <si>
    <t>其中：东山区财政局</t>
  </si>
  <si>
    <t>兴安区财政局</t>
  </si>
  <si>
    <t>工农区财政局</t>
  </si>
  <si>
    <t>00900990069001</t>
  </si>
  <si>
    <t>萝北县财政局</t>
  </si>
  <si>
    <t>00900990069002</t>
  </si>
  <si>
    <t>绥滨县财政局</t>
  </si>
  <si>
    <t>0090099007</t>
  </si>
  <si>
    <t>双鸭山市合计</t>
  </si>
  <si>
    <t>00900990071</t>
  </si>
  <si>
    <t>双鸭山市财政局</t>
  </si>
  <si>
    <t>其中：尖山区财政局</t>
  </si>
  <si>
    <t>岭东区财政局</t>
  </si>
  <si>
    <t>四方台区财政局</t>
  </si>
  <si>
    <t>宝山区财政局</t>
  </si>
  <si>
    <t>00900990079001</t>
  </si>
  <si>
    <t>集贤县财政局</t>
  </si>
  <si>
    <t>00900990079002</t>
  </si>
  <si>
    <t>宝清县财政局</t>
  </si>
  <si>
    <t>00900990079003</t>
  </si>
  <si>
    <t>友谊县财政局</t>
  </si>
  <si>
    <t>00900990079004</t>
  </si>
  <si>
    <t>饶河县财政局</t>
  </si>
  <si>
    <t>0090099008</t>
  </si>
  <si>
    <t>七台河市合计</t>
  </si>
  <si>
    <t>00900990081</t>
  </si>
  <si>
    <t>七台河市财政局</t>
  </si>
  <si>
    <t>其中：新兴区财政局</t>
  </si>
  <si>
    <t>茄子河区财政局</t>
  </si>
  <si>
    <t>00900990089001</t>
  </si>
  <si>
    <t>勃利县财政局</t>
  </si>
  <si>
    <t>0090099009</t>
  </si>
  <si>
    <t>黑河市合计</t>
  </si>
  <si>
    <t>00900990091</t>
  </si>
  <si>
    <t>黑河市财政局</t>
  </si>
  <si>
    <t>其中：五大连池风景区财政局</t>
  </si>
  <si>
    <t>00900990099001</t>
  </si>
  <si>
    <t>北安市财政局</t>
  </si>
  <si>
    <t>00900990099002</t>
  </si>
  <si>
    <t>嫩江市财政局</t>
  </si>
  <si>
    <t>00900990099003</t>
  </si>
  <si>
    <t>五大连池市财政局</t>
  </si>
  <si>
    <t>00900990099004</t>
  </si>
  <si>
    <t>逊克县财政局</t>
  </si>
  <si>
    <t>00900990099005</t>
  </si>
  <si>
    <t>孙吴县财政局</t>
  </si>
  <si>
    <t>00900990099006</t>
  </si>
  <si>
    <t>爱辉区财政局</t>
  </si>
  <si>
    <t>0090099010</t>
  </si>
  <si>
    <t>伊春市合计</t>
  </si>
  <si>
    <t>00900990101</t>
  </si>
  <si>
    <t>伊春市财政局</t>
  </si>
  <si>
    <t>其中：金林区财政局</t>
  </si>
  <si>
    <t>友好区财政局</t>
  </si>
  <si>
    <t>乌翠区财政局</t>
  </si>
  <si>
    <t>伊美区财政局</t>
  </si>
  <si>
    <t>900990109001</t>
  </si>
  <si>
    <t>铁力市财政局</t>
  </si>
  <si>
    <t>900990109002</t>
  </si>
  <si>
    <t>嘉荫县财政局</t>
  </si>
  <si>
    <t>900990109003</t>
  </si>
  <si>
    <t>汤旺县财政局</t>
  </si>
  <si>
    <t>900990109004</t>
  </si>
  <si>
    <t>丰林县财政局</t>
  </si>
  <si>
    <t>900990109005</t>
  </si>
  <si>
    <t>大箐山县财政局</t>
  </si>
  <si>
    <t>900990109006</t>
  </si>
  <si>
    <t>南岔县财政局</t>
  </si>
  <si>
    <t>0090099011</t>
  </si>
  <si>
    <t>大庆市合计</t>
  </si>
  <si>
    <t>00900990111</t>
  </si>
  <si>
    <t>大庆市财政局</t>
  </si>
  <si>
    <t>其中：大同区财政局</t>
  </si>
  <si>
    <t>让胡路区财政局</t>
  </si>
  <si>
    <t>红岗区财政局</t>
  </si>
  <si>
    <t>龙凤区财政局</t>
  </si>
  <si>
    <t>萨尔图区财政局</t>
  </si>
  <si>
    <t>高新区财政局</t>
  </si>
  <si>
    <t>经开区财政局</t>
  </si>
  <si>
    <t>00900990119001</t>
  </si>
  <si>
    <t>林甸县财政局</t>
  </si>
  <si>
    <t>00900990119002</t>
  </si>
  <si>
    <t>肇州县财政局</t>
  </si>
  <si>
    <t>00900990119003</t>
  </si>
  <si>
    <t>肇源县财政局</t>
  </si>
  <si>
    <t>00900990119004</t>
  </si>
  <si>
    <t>杜蒙县财政局</t>
  </si>
  <si>
    <t>0090099012</t>
  </si>
  <si>
    <t>大兴安岭地区合计</t>
  </si>
  <si>
    <t>00900990121</t>
  </si>
  <si>
    <t>大兴安岭行署财政局</t>
  </si>
  <si>
    <t>00900990129001</t>
  </si>
  <si>
    <t>加格达奇区财政局</t>
  </si>
  <si>
    <t>00900990129002</t>
  </si>
  <si>
    <t>呼玛县财政局</t>
  </si>
  <si>
    <t>00900990129003</t>
  </si>
  <si>
    <t>塔河县财政局</t>
  </si>
  <si>
    <t>0090099013</t>
  </si>
  <si>
    <t>绥化市合计</t>
  </si>
  <si>
    <t>00900990131</t>
  </si>
  <si>
    <t>绥化市财政局</t>
  </si>
  <si>
    <t>其中：北林区财政局</t>
  </si>
  <si>
    <t>00900990139001</t>
  </si>
  <si>
    <t>安达市财政局</t>
  </si>
  <si>
    <t>00900990139002</t>
  </si>
  <si>
    <t>肇东市财政局</t>
  </si>
  <si>
    <t>00900990139003</t>
  </si>
  <si>
    <t>兰西县财政局</t>
  </si>
  <si>
    <t>00900990139004</t>
  </si>
  <si>
    <t>青冈县财政局</t>
  </si>
  <si>
    <t>00900990139005</t>
  </si>
  <si>
    <t>明水县财政局</t>
  </si>
  <si>
    <t>00900990139006</t>
  </si>
  <si>
    <t>海伦市财政局</t>
  </si>
  <si>
    <t>00900990139007</t>
  </si>
  <si>
    <t>望奎县财政局</t>
  </si>
  <si>
    <t>00900990139008</t>
  </si>
  <si>
    <t>绥棱县财政局</t>
  </si>
  <si>
    <t>00900990139009</t>
  </si>
  <si>
    <t>庆安县财政局</t>
  </si>
  <si>
    <t>北大荒农垦集团合计</t>
  </si>
  <si>
    <t>宝泉岭分公司</t>
  </si>
  <si>
    <t>红兴隆分公司</t>
  </si>
  <si>
    <t>建三江分公司</t>
  </si>
  <si>
    <t>牡丹江分公司</t>
  </si>
  <si>
    <t>北安分公司</t>
  </si>
  <si>
    <t>九三分公司</t>
  </si>
  <si>
    <t>齐齐哈尔分公司</t>
  </si>
  <si>
    <t>绥化分公司</t>
  </si>
  <si>
    <t>哈尔滨有限公司</t>
  </si>
  <si>
    <t>黑龙江省浩良河化肥厂</t>
  </si>
  <si>
    <t>龙江森工集团合计</t>
  </si>
  <si>
    <t>大海林林业局有限公司</t>
  </si>
  <si>
    <t>海林林业局有限公司</t>
  </si>
  <si>
    <t>绥阳林业局有限公司</t>
  </si>
  <si>
    <t>东京城林业局有限公司</t>
  </si>
  <si>
    <t>林口林业局有限公司</t>
  </si>
  <si>
    <t>柴河林业局有限公司</t>
  </si>
  <si>
    <t>山河屯林业局有限公司</t>
  </si>
  <si>
    <t>绥棱林业局有限公司</t>
  </si>
  <si>
    <t>通北林业局有限公司</t>
  </si>
  <si>
    <t>沾河林业局有限公司</t>
  </si>
  <si>
    <t>苇河林业局有限公司</t>
  </si>
  <si>
    <t>亚布力林业局有限公司</t>
  </si>
  <si>
    <t>兴隆林业局有限公司</t>
  </si>
  <si>
    <t>清河林业局有限公司</t>
  </si>
  <si>
    <t>鹤北林业局有限公司</t>
  </si>
  <si>
    <t>鹤立林业局有限公司</t>
  </si>
  <si>
    <t>迎春林业局有限公司</t>
  </si>
  <si>
    <t>桦南林业局有限公司</t>
  </si>
  <si>
    <t>东方红林业局有限公司</t>
  </si>
  <si>
    <t>双鸭山林业局有限公司</t>
  </si>
  <si>
    <t>省直单位小计</t>
  </si>
  <si>
    <t>--</t>
  </si>
  <si>
    <t>省农业环境与耕地保护站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</si>
</sst>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2"/>
      <name val="黑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name val="Times New Roman"/>
      <charset val="0"/>
    </font>
    <font>
      <b/>
      <sz val="10"/>
      <name val="Times New Roman"/>
      <charset val="0"/>
    </font>
    <font>
      <sz val="9"/>
      <name val="仿宋"/>
      <charset val="0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177" fontId="0" fillId="0" borderId="0" xfId="0" applyNumberFormat="1" applyFill="1">
      <alignment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  <xf numFmtId="49" fontId="10" fillId="0" borderId="6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4"/>
  <sheetViews>
    <sheetView tabSelected="1" zoomScale="115" zoomScaleNormal="115" workbookViewId="0">
      <selection activeCell="S7" sqref="S7"/>
    </sheetView>
  </sheetViews>
  <sheetFormatPr defaultColWidth="9" defaultRowHeight="14.25"/>
  <cols>
    <col min="1" max="1" width="14.2333333333333" style="4" customWidth="1"/>
    <col min="2" max="2" width="20.5416666666667" style="4" customWidth="1"/>
    <col min="3" max="3" width="11.5083333333333" style="5" customWidth="1"/>
    <col min="4" max="4" width="9.88333333333333" style="4" customWidth="1"/>
    <col min="5" max="5" width="9.88333333333333" style="6" customWidth="1"/>
    <col min="6" max="8" width="11.075" style="6" customWidth="1"/>
    <col min="9" max="9" width="13.5833333333333" style="6" customWidth="1"/>
    <col min="10" max="10" width="10" style="6" customWidth="1"/>
    <col min="11" max="13" width="6.95833333333333" customWidth="1"/>
  </cols>
  <sheetData>
    <row r="1" ht="15.75" spans="1:10">
      <c r="A1" s="7" t="s">
        <v>0</v>
      </c>
      <c r="B1" s="8"/>
      <c r="C1" s="9"/>
      <c r="D1" s="8"/>
      <c r="E1" s="7"/>
      <c r="F1" s="28"/>
      <c r="G1" s="28"/>
      <c r="H1" s="28"/>
      <c r="I1" s="7"/>
      <c r="J1" s="34"/>
    </row>
    <row r="2" ht="27" spans="1:13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0">
      <c r="A3" s="12"/>
      <c r="B3" s="12"/>
      <c r="C3" s="13"/>
      <c r="D3" s="12"/>
      <c r="E3" s="29"/>
      <c r="F3" s="30"/>
      <c r="G3" s="30"/>
      <c r="H3" s="30"/>
      <c r="I3" s="29"/>
      <c r="J3" s="35"/>
    </row>
    <row r="4" ht="23" customHeight="1" spans="1:13">
      <c r="A4" s="14" t="s">
        <v>2</v>
      </c>
      <c r="B4" s="14"/>
      <c r="C4" s="15" t="s">
        <v>3</v>
      </c>
      <c r="D4" s="14" t="s">
        <v>4</v>
      </c>
      <c r="E4" s="14"/>
      <c r="F4" s="14"/>
      <c r="G4" s="14"/>
      <c r="H4" s="14"/>
      <c r="I4" s="14"/>
      <c r="J4" s="14"/>
      <c r="K4" s="14"/>
      <c r="L4" s="14"/>
      <c r="M4" s="14"/>
    </row>
    <row r="5" ht="24" customHeight="1" spans="1:13">
      <c r="A5" s="14"/>
      <c r="B5" s="14"/>
      <c r="C5" s="15"/>
      <c r="D5" s="14" t="s">
        <v>5</v>
      </c>
      <c r="E5" s="14"/>
      <c r="F5" s="14"/>
      <c r="G5" s="14"/>
      <c r="H5" s="14"/>
      <c r="I5" s="14"/>
      <c r="J5" s="14" t="s">
        <v>6</v>
      </c>
      <c r="K5" s="14"/>
      <c r="L5" s="14"/>
      <c r="M5" s="14"/>
    </row>
    <row r="6" ht="21" customHeight="1" spans="1:13">
      <c r="A6" s="14"/>
      <c r="B6" s="14"/>
      <c r="C6" s="15"/>
      <c r="D6" s="14" t="s">
        <v>7</v>
      </c>
      <c r="E6" s="14" t="s">
        <v>8</v>
      </c>
      <c r="F6" s="31" t="s">
        <v>9</v>
      </c>
      <c r="G6" s="32"/>
      <c r="H6" s="32"/>
      <c r="I6" s="36"/>
      <c r="J6" s="14" t="s">
        <v>10</v>
      </c>
      <c r="K6" s="14" t="s">
        <v>11</v>
      </c>
      <c r="L6" s="37" t="s">
        <v>9</v>
      </c>
      <c r="M6" s="37"/>
    </row>
    <row r="7" ht="113" customHeight="1" spans="1:13">
      <c r="A7" s="14"/>
      <c r="B7" s="14"/>
      <c r="C7" s="15"/>
      <c r="D7" s="14"/>
      <c r="E7" s="14"/>
      <c r="F7" s="33" t="s">
        <v>12</v>
      </c>
      <c r="G7" s="33" t="s">
        <v>13</v>
      </c>
      <c r="H7" s="33" t="s">
        <v>14</v>
      </c>
      <c r="I7" s="38" t="s">
        <v>15</v>
      </c>
      <c r="J7" s="14"/>
      <c r="K7" s="39"/>
      <c r="L7" s="39" t="s">
        <v>16</v>
      </c>
      <c r="M7" s="39" t="s">
        <v>17</v>
      </c>
    </row>
    <row r="8" s="1" customFormat="1" ht="15" customHeight="1" spans="1:13">
      <c r="A8" s="16" t="s">
        <v>18</v>
      </c>
      <c r="B8" s="16"/>
      <c r="C8" s="17">
        <f>C9+C28+C45+C56+C66+C77+C84+C94+C99+C108+C120+C133+C138+C150+C161+C182</f>
        <v>416388.16</v>
      </c>
      <c r="D8" s="18">
        <v>415897.16</v>
      </c>
      <c r="E8" s="18">
        <v>27726476</v>
      </c>
      <c r="F8" s="18">
        <f>F9+F28+F45+F56+F66+F77+F84+F94+F99+F108+F120+F133+F138+F150+F161</f>
        <v>19211485</v>
      </c>
      <c r="G8" s="18">
        <f>G9+G28+G45+G56+G66+G77+G84+G94+G99+G108+G120+G133+G138+G150+G161</f>
        <v>7847762</v>
      </c>
      <c r="H8" s="18">
        <v>512061</v>
      </c>
      <c r="I8" s="18">
        <f>I9+I28+I45+I56+I66+I77+I84+I94+I99+I108+I120+I133+I138+I150+I161</f>
        <v>155168</v>
      </c>
      <c r="J8" s="17">
        <f>J9+J28+J45+J56+J66+J77+J84+J94+J99+J108+J120+J133+J138+J150+J161+J183</f>
        <v>491</v>
      </c>
      <c r="K8" s="18">
        <f>K9+K28+K45+K56+K66+K77+K84+K94+K99+K108+K120+K133+K138+K150+K161</f>
        <v>3115</v>
      </c>
      <c r="L8" s="18">
        <f>L9+L28+L45+L56+L66+L77+L84+L94+L99+L108+L120+L133+L138+L150+L161</f>
        <v>2773</v>
      </c>
      <c r="M8" s="18">
        <f>M9+M28+M45+M56+M66+M77+M84+M94+M99+M108+M120+M133+M138+M150+M161</f>
        <v>342</v>
      </c>
    </row>
    <row r="9" s="2" customFormat="1" ht="15" customHeight="1" spans="1:13">
      <c r="A9" s="50" t="s">
        <v>19</v>
      </c>
      <c r="B9" s="20" t="s">
        <v>20</v>
      </c>
      <c r="C9" s="17">
        <f t="shared" ref="C9:C40" si="0">D9+J9</f>
        <v>17963.4</v>
      </c>
      <c r="D9" s="21">
        <v>17941.83</v>
      </c>
      <c r="E9" s="21">
        <v>1196122</v>
      </c>
      <c r="F9" s="21">
        <f>SUM(F11:F27)</f>
        <v>968536</v>
      </c>
      <c r="G9" s="21">
        <f>SUM(G11:G27)</f>
        <v>202475</v>
      </c>
      <c r="H9" s="21">
        <v>19362</v>
      </c>
      <c r="I9" s="21">
        <f>SUM(I11:I27)</f>
        <v>5749</v>
      </c>
      <c r="J9" s="40">
        <v>21.57</v>
      </c>
      <c r="K9" s="21">
        <f>SUM(K11:K27)</f>
        <v>141</v>
      </c>
      <c r="L9" s="21">
        <f>SUM(L11:L27)</f>
        <v>120</v>
      </c>
      <c r="M9" s="21">
        <v>21</v>
      </c>
    </row>
    <row r="10" s="3" customFormat="1" ht="15" customHeight="1" spans="1:13">
      <c r="A10" s="51" t="s">
        <v>21</v>
      </c>
      <c r="B10" s="23" t="s">
        <v>22</v>
      </c>
      <c r="C10" s="17">
        <f t="shared" si="0"/>
        <v>2062.65</v>
      </c>
      <c r="D10" s="21">
        <v>2058.81</v>
      </c>
      <c r="E10" s="21">
        <v>137254</v>
      </c>
      <c r="F10" s="21">
        <f>SUM(F11:F18)</f>
        <v>75785</v>
      </c>
      <c r="G10" s="21">
        <f>SUM(G11:G18)</f>
        <v>36421</v>
      </c>
      <c r="H10" s="21">
        <v>19299</v>
      </c>
      <c r="I10" s="21">
        <f>SUM(I11:I18)</f>
        <v>5749</v>
      </c>
      <c r="J10" s="40">
        <v>3.84</v>
      </c>
      <c r="K10" s="21">
        <f t="shared" ref="K9:K40" si="1">L10+M10</f>
        <v>25</v>
      </c>
      <c r="L10" s="21">
        <v>17</v>
      </c>
      <c r="M10" s="21">
        <v>8</v>
      </c>
    </row>
    <row r="11" s="3" customFormat="1" ht="15" customHeight="1" spans="1:13">
      <c r="A11" s="22"/>
      <c r="B11" s="23" t="s">
        <v>23</v>
      </c>
      <c r="C11" s="17">
        <f t="shared" si="0"/>
        <v>586.87</v>
      </c>
      <c r="D11" s="21">
        <v>586.11</v>
      </c>
      <c r="E11" s="21">
        <v>39074</v>
      </c>
      <c r="F11" s="21">
        <v>24288</v>
      </c>
      <c r="G11" s="21">
        <v>10200</v>
      </c>
      <c r="H11" s="21">
        <v>4586</v>
      </c>
      <c r="I11" s="21">
        <v>0</v>
      </c>
      <c r="J11" s="40">
        <v>0.76</v>
      </c>
      <c r="K11" s="21">
        <f t="shared" si="1"/>
        <v>5</v>
      </c>
      <c r="L11" s="21">
        <v>4</v>
      </c>
      <c r="M11" s="21">
        <v>1</v>
      </c>
    </row>
    <row r="12" s="3" customFormat="1" ht="15" customHeight="1" spans="1:13">
      <c r="A12" s="22"/>
      <c r="B12" s="23" t="s">
        <v>24</v>
      </c>
      <c r="C12" s="17">
        <f t="shared" si="0"/>
        <v>146.62</v>
      </c>
      <c r="D12" s="21">
        <v>146.31</v>
      </c>
      <c r="E12" s="21">
        <v>9754</v>
      </c>
      <c r="F12" s="21">
        <v>6685</v>
      </c>
      <c r="G12" s="21">
        <v>3069</v>
      </c>
      <c r="H12" s="21">
        <v>0</v>
      </c>
      <c r="I12" s="21">
        <v>0</v>
      </c>
      <c r="J12" s="40">
        <v>0.31</v>
      </c>
      <c r="K12" s="21">
        <f t="shared" si="1"/>
        <v>2</v>
      </c>
      <c r="L12" s="21">
        <v>1</v>
      </c>
      <c r="M12" s="21">
        <v>1</v>
      </c>
    </row>
    <row r="13" s="3" customFormat="1" ht="15" customHeight="1" spans="1:13">
      <c r="A13" s="22"/>
      <c r="B13" s="23" t="s">
        <v>25</v>
      </c>
      <c r="C13" s="17">
        <f t="shared" si="0"/>
        <v>1075.07</v>
      </c>
      <c r="D13" s="21">
        <v>1073.85</v>
      </c>
      <c r="E13" s="21">
        <v>71590</v>
      </c>
      <c r="F13" s="21">
        <v>34233</v>
      </c>
      <c r="G13" s="21">
        <v>18979</v>
      </c>
      <c r="H13" s="21">
        <v>12629</v>
      </c>
      <c r="I13" s="21">
        <v>5749</v>
      </c>
      <c r="J13" s="40">
        <v>1.22</v>
      </c>
      <c r="K13" s="21">
        <f t="shared" si="1"/>
        <v>8</v>
      </c>
      <c r="L13" s="21">
        <v>7</v>
      </c>
      <c r="M13" s="21">
        <v>1</v>
      </c>
    </row>
    <row r="14" s="3" customFormat="1" ht="15" customHeight="1" spans="1:13">
      <c r="A14" s="22"/>
      <c r="B14" s="23" t="s">
        <v>26</v>
      </c>
      <c r="C14" s="17">
        <f t="shared" si="0"/>
        <v>199.39</v>
      </c>
      <c r="D14" s="21">
        <v>199.08</v>
      </c>
      <c r="E14" s="21">
        <v>13272</v>
      </c>
      <c r="F14" s="21">
        <v>9180</v>
      </c>
      <c r="G14" s="21">
        <v>3920</v>
      </c>
      <c r="H14" s="21">
        <v>172</v>
      </c>
      <c r="I14" s="21">
        <v>0</v>
      </c>
      <c r="J14" s="40">
        <v>0.31</v>
      </c>
      <c r="K14" s="21">
        <f t="shared" si="1"/>
        <v>2</v>
      </c>
      <c r="L14" s="21">
        <v>1</v>
      </c>
      <c r="M14" s="21">
        <v>1</v>
      </c>
    </row>
    <row r="15" s="3" customFormat="1" ht="15" customHeight="1" spans="1:13">
      <c r="A15" s="22"/>
      <c r="B15" s="23" t="s">
        <v>27</v>
      </c>
      <c r="C15" s="17">
        <f t="shared" si="0"/>
        <v>29.92</v>
      </c>
      <c r="D15" s="21">
        <v>29.61</v>
      </c>
      <c r="E15" s="21">
        <v>1974</v>
      </c>
      <c r="F15" s="21">
        <v>572</v>
      </c>
      <c r="G15" s="21">
        <v>0</v>
      </c>
      <c r="H15" s="21">
        <v>1402</v>
      </c>
      <c r="I15" s="21">
        <v>0</v>
      </c>
      <c r="J15" s="40">
        <v>0.31</v>
      </c>
      <c r="K15" s="21">
        <f t="shared" si="1"/>
        <v>2</v>
      </c>
      <c r="L15" s="21">
        <v>1</v>
      </c>
      <c r="M15" s="21">
        <v>1</v>
      </c>
    </row>
    <row r="16" s="3" customFormat="1" ht="15" customHeight="1" spans="1:13">
      <c r="A16" s="22"/>
      <c r="B16" s="23" t="s">
        <v>28</v>
      </c>
      <c r="C16" s="17">
        <f t="shared" si="0"/>
        <v>12.94</v>
      </c>
      <c r="D16" s="21">
        <v>12.63</v>
      </c>
      <c r="E16" s="21">
        <v>842</v>
      </c>
      <c r="F16" s="21">
        <v>393</v>
      </c>
      <c r="G16" s="21">
        <v>109</v>
      </c>
      <c r="H16" s="21">
        <v>340</v>
      </c>
      <c r="I16" s="21">
        <v>0</v>
      </c>
      <c r="J16" s="40">
        <v>0.31</v>
      </c>
      <c r="K16" s="21">
        <f t="shared" si="1"/>
        <v>2</v>
      </c>
      <c r="L16" s="21">
        <v>1</v>
      </c>
      <c r="M16" s="21">
        <v>1</v>
      </c>
    </row>
    <row r="17" s="3" customFormat="1" ht="15" customHeight="1" spans="1:13">
      <c r="A17" s="22"/>
      <c r="B17" s="23" t="s">
        <v>29</v>
      </c>
      <c r="C17" s="17">
        <f t="shared" si="0"/>
        <v>8.95</v>
      </c>
      <c r="D17" s="21">
        <v>8.64</v>
      </c>
      <c r="E17" s="21">
        <v>576</v>
      </c>
      <c r="F17" s="21">
        <v>262</v>
      </c>
      <c r="G17" s="21">
        <v>144</v>
      </c>
      <c r="H17" s="21">
        <v>170</v>
      </c>
      <c r="I17" s="21">
        <v>0</v>
      </c>
      <c r="J17" s="40">
        <v>0.31</v>
      </c>
      <c r="K17" s="21">
        <f t="shared" si="1"/>
        <v>2</v>
      </c>
      <c r="L17" s="21">
        <v>1</v>
      </c>
      <c r="M17" s="21">
        <v>1</v>
      </c>
    </row>
    <row r="18" s="3" customFormat="1" ht="15" customHeight="1" spans="1:13">
      <c r="A18" s="22"/>
      <c r="B18" s="23" t="s">
        <v>30</v>
      </c>
      <c r="C18" s="17">
        <f t="shared" si="0"/>
        <v>2.89</v>
      </c>
      <c r="D18" s="21">
        <v>2.58</v>
      </c>
      <c r="E18" s="21">
        <v>172</v>
      </c>
      <c r="F18" s="21">
        <v>172</v>
      </c>
      <c r="G18" s="21">
        <v>0</v>
      </c>
      <c r="H18" s="21">
        <v>0</v>
      </c>
      <c r="I18" s="21">
        <v>0</v>
      </c>
      <c r="J18" s="40">
        <v>0.31</v>
      </c>
      <c r="K18" s="21">
        <f t="shared" si="1"/>
        <v>2</v>
      </c>
      <c r="L18" s="21">
        <v>1</v>
      </c>
      <c r="M18" s="21">
        <v>1</v>
      </c>
    </row>
    <row r="19" s="3" customFormat="1" ht="15" customHeight="1" spans="1:13">
      <c r="A19" s="52" t="s">
        <v>31</v>
      </c>
      <c r="B19" s="23" t="s">
        <v>32</v>
      </c>
      <c r="C19" s="17">
        <f t="shared" si="0"/>
        <v>1803.01</v>
      </c>
      <c r="D19" s="21">
        <v>1801.02</v>
      </c>
      <c r="E19" s="21">
        <v>120068</v>
      </c>
      <c r="F19" s="21">
        <v>101480</v>
      </c>
      <c r="G19" s="21">
        <v>18588</v>
      </c>
      <c r="H19" s="21">
        <v>0</v>
      </c>
      <c r="I19" s="21">
        <v>0</v>
      </c>
      <c r="J19" s="40">
        <v>1.99</v>
      </c>
      <c r="K19" s="21">
        <f t="shared" si="1"/>
        <v>13</v>
      </c>
      <c r="L19" s="21">
        <v>12</v>
      </c>
      <c r="M19" s="21">
        <v>1</v>
      </c>
    </row>
    <row r="20" s="3" customFormat="1" ht="15" customHeight="1" spans="1:13">
      <c r="A20" s="24" t="s">
        <v>33</v>
      </c>
      <c r="B20" s="23" t="s">
        <v>34</v>
      </c>
      <c r="C20" s="17">
        <f t="shared" si="0"/>
        <v>427</v>
      </c>
      <c r="D20" s="21">
        <v>426.39</v>
      </c>
      <c r="E20" s="21">
        <v>28426</v>
      </c>
      <c r="F20" s="21">
        <v>22653</v>
      </c>
      <c r="G20" s="21">
        <v>5773</v>
      </c>
      <c r="H20" s="21">
        <v>0</v>
      </c>
      <c r="I20" s="21">
        <v>0</v>
      </c>
      <c r="J20" s="40">
        <v>0.61</v>
      </c>
      <c r="K20" s="21">
        <f t="shared" si="1"/>
        <v>4</v>
      </c>
      <c r="L20" s="21">
        <v>3</v>
      </c>
      <c r="M20" s="21">
        <v>1</v>
      </c>
    </row>
    <row r="21" s="3" customFormat="1" ht="15" customHeight="1" spans="1:13">
      <c r="A21" s="24" t="s">
        <v>35</v>
      </c>
      <c r="B21" s="23" t="s">
        <v>36</v>
      </c>
      <c r="C21" s="17">
        <f t="shared" si="0"/>
        <v>4406.85</v>
      </c>
      <c r="D21" s="21">
        <v>4402.11</v>
      </c>
      <c r="E21" s="21">
        <v>293474</v>
      </c>
      <c r="F21" s="21">
        <v>236852</v>
      </c>
      <c r="G21" s="21">
        <v>56622</v>
      </c>
      <c r="H21" s="21">
        <v>0</v>
      </c>
      <c r="I21" s="21">
        <v>0</v>
      </c>
      <c r="J21" s="40">
        <v>4.74</v>
      </c>
      <c r="K21" s="21">
        <f t="shared" si="1"/>
        <v>31</v>
      </c>
      <c r="L21" s="21">
        <v>28</v>
      </c>
      <c r="M21" s="21">
        <v>3</v>
      </c>
    </row>
    <row r="22" s="3" customFormat="1" ht="15" customHeight="1" spans="1:13">
      <c r="A22" s="24" t="s">
        <v>37</v>
      </c>
      <c r="B22" s="23" t="s">
        <v>38</v>
      </c>
      <c r="C22" s="17">
        <f t="shared" si="0"/>
        <v>3406.54</v>
      </c>
      <c r="D22" s="21">
        <v>3402.87</v>
      </c>
      <c r="E22" s="21">
        <v>226858</v>
      </c>
      <c r="F22" s="21">
        <v>204148</v>
      </c>
      <c r="G22" s="21">
        <v>22710</v>
      </c>
      <c r="H22" s="21">
        <v>0</v>
      </c>
      <c r="I22" s="21">
        <v>0</v>
      </c>
      <c r="J22" s="40">
        <v>3.67</v>
      </c>
      <c r="K22" s="21">
        <f t="shared" si="1"/>
        <v>24</v>
      </c>
      <c r="L22" s="21">
        <v>22</v>
      </c>
      <c r="M22" s="21">
        <v>2</v>
      </c>
    </row>
    <row r="23" s="3" customFormat="1" ht="15" customHeight="1" spans="1:13">
      <c r="A23" s="24" t="s">
        <v>39</v>
      </c>
      <c r="B23" s="23" t="s">
        <v>40</v>
      </c>
      <c r="C23" s="17">
        <f t="shared" si="0"/>
        <v>2303.96</v>
      </c>
      <c r="D23" s="21">
        <v>2301.36</v>
      </c>
      <c r="E23" s="21">
        <v>153424</v>
      </c>
      <c r="F23" s="21">
        <v>132404</v>
      </c>
      <c r="G23" s="21">
        <v>21020</v>
      </c>
      <c r="H23" s="21">
        <v>0</v>
      </c>
      <c r="I23" s="21">
        <v>0</v>
      </c>
      <c r="J23" s="40">
        <v>2.6</v>
      </c>
      <c r="K23" s="21">
        <f t="shared" si="1"/>
        <v>17</v>
      </c>
      <c r="L23" s="21">
        <v>15</v>
      </c>
      <c r="M23" s="21">
        <v>2</v>
      </c>
    </row>
    <row r="24" s="3" customFormat="1" ht="15" customHeight="1" spans="1:13">
      <c r="A24" s="24" t="s">
        <v>41</v>
      </c>
      <c r="B24" s="23" t="s">
        <v>42</v>
      </c>
      <c r="C24" s="17">
        <f t="shared" si="0"/>
        <v>464.47</v>
      </c>
      <c r="D24" s="21">
        <v>463.86</v>
      </c>
      <c r="E24" s="21">
        <v>30924</v>
      </c>
      <c r="F24" s="21">
        <v>24960</v>
      </c>
      <c r="G24" s="21">
        <v>5901</v>
      </c>
      <c r="H24" s="21">
        <v>63</v>
      </c>
      <c r="I24" s="21">
        <v>0</v>
      </c>
      <c r="J24" s="40">
        <v>0.61</v>
      </c>
      <c r="K24" s="21">
        <f t="shared" si="1"/>
        <v>4</v>
      </c>
      <c r="L24" s="21">
        <v>3</v>
      </c>
      <c r="M24" s="21">
        <v>1</v>
      </c>
    </row>
    <row r="25" s="3" customFormat="1" ht="15" customHeight="1" spans="1:13">
      <c r="A25" s="24" t="s">
        <v>43</v>
      </c>
      <c r="B25" s="23" t="s">
        <v>44</v>
      </c>
      <c r="C25" s="17">
        <f t="shared" si="0"/>
        <v>1509.72</v>
      </c>
      <c r="D25" s="21">
        <v>1508.04</v>
      </c>
      <c r="E25" s="21">
        <v>100536</v>
      </c>
      <c r="F25" s="21">
        <v>78906</v>
      </c>
      <c r="G25" s="21">
        <v>21630</v>
      </c>
      <c r="H25" s="21">
        <v>0</v>
      </c>
      <c r="I25" s="21">
        <v>0</v>
      </c>
      <c r="J25" s="40">
        <v>1.68</v>
      </c>
      <c r="K25" s="21">
        <f t="shared" si="1"/>
        <v>11</v>
      </c>
      <c r="L25" s="21">
        <v>10</v>
      </c>
      <c r="M25" s="21">
        <v>1</v>
      </c>
    </row>
    <row r="26" s="3" customFormat="1" ht="15" customHeight="1" spans="1:13">
      <c r="A26" s="24" t="s">
        <v>45</v>
      </c>
      <c r="B26" s="23" t="s">
        <v>46</v>
      </c>
      <c r="C26" s="17">
        <f t="shared" si="0"/>
        <v>511.48</v>
      </c>
      <c r="D26" s="21">
        <v>510.87</v>
      </c>
      <c r="E26" s="21">
        <v>34058</v>
      </c>
      <c r="F26" s="21">
        <v>29588</v>
      </c>
      <c r="G26" s="21">
        <v>4470</v>
      </c>
      <c r="H26" s="21">
        <v>0</v>
      </c>
      <c r="I26" s="21">
        <v>0</v>
      </c>
      <c r="J26" s="40">
        <v>0.61</v>
      </c>
      <c r="K26" s="21">
        <f t="shared" si="1"/>
        <v>4</v>
      </c>
      <c r="L26" s="21">
        <v>3</v>
      </c>
      <c r="M26" s="21">
        <v>1</v>
      </c>
    </row>
    <row r="27" s="3" customFormat="1" ht="15" customHeight="1" spans="1:13">
      <c r="A27" s="24" t="s">
        <v>47</v>
      </c>
      <c r="B27" s="23" t="s">
        <v>48</v>
      </c>
      <c r="C27" s="17">
        <f t="shared" si="0"/>
        <v>1067.72</v>
      </c>
      <c r="D27" s="21">
        <v>1066.5</v>
      </c>
      <c r="E27" s="21">
        <v>71100</v>
      </c>
      <c r="F27" s="21">
        <v>61760</v>
      </c>
      <c r="G27" s="21">
        <v>9340</v>
      </c>
      <c r="H27" s="21">
        <v>0</v>
      </c>
      <c r="I27" s="21">
        <v>0</v>
      </c>
      <c r="J27" s="40">
        <v>1.22</v>
      </c>
      <c r="K27" s="21">
        <f t="shared" si="1"/>
        <v>8</v>
      </c>
      <c r="L27" s="21">
        <v>7</v>
      </c>
      <c r="M27" s="21">
        <v>1</v>
      </c>
    </row>
    <row r="28" s="2" customFormat="1" ht="15" customHeight="1" spans="1:13">
      <c r="A28" s="50" t="s">
        <v>49</v>
      </c>
      <c r="B28" s="20" t="s">
        <v>50</v>
      </c>
      <c r="C28" s="17">
        <f t="shared" si="0"/>
        <v>78962.7</v>
      </c>
      <c r="D28" s="21">
        <v>78873.45</v>
      </c>
      <c r="E28" s="21">
        <v>5258230</v>
      </c>
      <c r="F28" s="21">
        <f>SUM(F30:F44)</f>
        <v>3645414</v>
      </c>
      <c r="G28" s="21">
        <f>SUM(G30:G44)</f>
        <v>1416087</v>
      </c>
      <c r="H28" s="21">
        <v>184714</v>
      </c>
      <c r="I28" s="21">
        <f>SUM(I30:I44)</f>
        <v>12015</v>
      </c>
      <c r="J28" s="40">
        <v>89.25</v>
      </c>
      <c r="K28" s="21">
        <f t="shared" si="1"/>
        <v>584</v>
      </c>
      <c r="L28" s="21">
        <f>SUM(L30:L44)</f>
        <v>526</v>
      </c>
      <c r="M28" s="21">
        <f>SUM(M30:M44)</f>
        <v>58</v>
      </c>
    </row>
    <row r="29" s="3" customFormat="1" ht="15" customHeight="1" spans="1:13">
      <c r="A29" s="51" t="s">
        <v>51</v>
      </c>
      <c r="B29" s="23" t="s">
        <v>52</v>
      </c>
      <c r="C29" s="17">
        <f t="shared" si="0"/>
        <v>393.83</v>
      </c>
      <c r="D29" s="21">
        <v>392.28</v>
      </c>
      <c r="E29" s="21">
        <v>26152</v>
      </c>
      <c r="F29" s="21">
        <f>SUM(F30:F34)</f>
        <v>18082</v>
      </c>
      <c r="G29" s="21">
        <f>SUM(G30:G34)</f>
        <v>7445</v>
      </c>
      <c r="H29" s="21">
        <v>625</v>
      </c>
      <c r="I29" s="21">
        <f>SUM(I30:I34)</f>
        <v>0</v>
      </c>
      <c r="J29" s="40">
        <v>1.55</v>
      </c>
      <c r="K29" s="21">
        <f t="shared" si="1"/>
        <v>10</v>
      </c>
      <c r="L29" s="21">
        <v>5</v>
      </c>
      <c r="M29" s="21">
        <v>5</v>
      </c>
    </row>
    <row r="30" s="3" customFormat="1" ht="15" customHeight="1" spans="1:13">
      <c r="A30" s="22"/>
      <c r="B30" s="23" t="s">
        <v>53</v>
      </c>
      <c r="C30" s="17">
        <f t="shared" si="0"/>
        <v>68.95</v>
      </c>
      <c r="D30" s="21">
        <v>68.64</v>
      </c>
      <c r="E30" s="21">
        <v>4576</v>
      </c>
      <c r="F30" s="21">
        <v>2619</v>
      </c>
      <c r="G30" s="21">
        <v>1416</v>
      </c>
      <c r="H30" s="21">
        <v>541</v>
      </c>
      <c r="I30" s="21">
        <v>0</v>
      </c>
      <c r="J30" s="40">
        <v>0.31</v>
      </c>
      <c r="K30" s="21">
        <f t="shared" si="1"/>
        <v>2</v>
      </c>
      <c r="L30" s="21">
        <v>1</v>
      </c>
      <c r="M30" s="21">
        <v>1</v>
      </c>
    </row>
    <row r="31" s="3" customFormat="1" ht="15" customHeight="1" spans="1:13">
      <c r="A31" s="22"/>
      <c r="B31" s="23" t="s">
        <v>54</v>
      </c>
      <c r="C31" s="17">
        <f t="shared" si="0"/>
        <v>78.19</v>
      </c>
      <c r="D31" s="21">
        <v>77.88</v>
      </c>
      <c r="E31" s="21">
        <v>5192</v>
      </c>
      <c r="F31" s="21">
        <v>3818</v>
      </c>
      <c r="G31" s="21">
        <v>1290</v>
      </c>
      <c r="H31" s="21">
        <v>84</v>
      </c>
      <c r="I31" s="21">
        <v>0</v>
      </c>
      <c r="J31" s="40">
        <v>0.31</v>
      </c>
      <c r="K31" s="21">
        <f t="shared" si="1"/>
        <v>2</v>
      </c>
      <c r="L31" s="21">
        <v>1</v>
      </c>
      <c r="M31" s="21">
        <v>1</v>
      </c>
    </row>
    <row r="32" s="3" customFormat="1" ht="15" customHeight="1" spans="1:13">
      <c r="A32" s="22"/>
      <c r="B32" s="23" t="s">
        <v>55</v>
      </c>
      <c r="C32" s="17">
        <f t="shared" si="0"/>
        <v>104.23</v>
      </c>
      <c r="D32" s="21">
        <v>103.92</v>
      </c>
      <c r="E32" s="21">
        <v>6928</v>
      </c>
      <c r="F32" s="21">
        <v>4726</v>
      </c>
      <c r="G32" s="21">
        <v>2202</v>
      </c>
      <c r="H32" s="21">
        <v>0</v>
      </c>
      <c r="I32" s="21">
        <v>0</v>
      </c>
      <c r="J32" s="40">
        <v>0.31</v>
      </c>
      <c r="K32" s="21">
        <f t="shared" si="1"/>
        <v>2</v>
      </c>
      <c r="L32" s="21">
        <v>1</v>
      </c>
      <c r="M32" s="21">
        <v>1</v>
      </c>
    </row>
    <row r="33" s="3" customFormat="1" ht="15" customHeight="1" spans="1:13">
      <c r="A33" s="22"/>
      <c r="B33" s="23" t="s">
        <v>56</v>
      </c>
      <c r="C33" s="17">
        <f t="shared" si="0"/>
        <v>108.55</v>
      </c>
      <c r="D33" s="21">
        <v>108.24</v>
      </c>
      <c r="E33" s="21">
        <v>7216</v>
      </c>
      <c r="F33" s="21">
        <v>5247</v>
      </c>
      <c r="G33" s="21">
        <v>1969</v>
      </c>
      <c r="H33" s="21">
        <v>0</v>
      </c>
      <c r="I33" s="21">
        <v>0</v>
      </c>
      <c r="J33" s="40">
        <v>0.31</v>
      </c>
      <c r="K33" s="21">
        <f t="shared" si="1"/>
        <v>2</v>
      </c>
      <c r="L33" s="21">
        <v>1</v>
      </c>
      <c r="M33" s="21">
        <v>1</v>
      </c>
    </row>
    <row r="34" s="3" customFormat="1" ht="15" customHeight="1" spans="1:13">
      <c r="A34" s="22"/>
      <c r="B34" s="23" t="s">
        <v>57</v>
      </c>
      <c r="C34" s="17">
        <f t="shared" si="0"/>
        <v>33.91</v>
      </c>
      <c r="D34" s="21">
        <v>33.6</v>
      </c>
      <c r="E34" s="21">
        <v>2240</v>
      </c>
      <c r="F34" s="21">
        <v>1672</v>
      </c>
      <c r="G34" s="21">
        <v>568</v>
      </c>
      <c r="H34" s="21">
        <v>0</v>
      </c>
      <c r="I34" s="21">
        <v>0</v>
      </c>
      <c r="J34" s="40">
        <v>0.31</v>
      </c>
      <c r="K34" s="21">
        <f t="shared" si="1"/>
        <v>2</v>
      </c>
      <c r="L34" s="21">
        <v>1</v>
      </c>
      <c r="M34" s="21">
        <v>1</v>
      </c>
    </row>
    <row r="35" s="3" customFormat="1" ht="15" customHeight="1" spans="1:13">
      <c r="A35" s="53" t="s">
        <v>58</v>
      </c>
      <c r="B35" s="23" t="s">
        <v>59</v>
      </c>
      <c r="C35" s="17">
        <f t="shared" si="0"/>
        <v>1568.34</v>
      </c>
      <c r="D35" s="21">
        <v>1566.66</v>
      </c>
      <c r="E35" s="21">
        <v>104444</v>
      </c>
      <c r="F35" s="21">
        <v>70976</v>
      </c>
      <c r="G35" s="21">
        <v>31567</v>
      </c>
      <c r="H35" s="21">
        <v>1901</v>
      </c>
      <c r="I35" s="21">
        <v>0</v>
      </c>
      <c r="J35" s="40">
        <v>1.68</v>
      </c>
      <c r="K35" s="21">
        <f t="shared" si="1"/>
        <v>11</v>
      </c>
      <c r="L35" s="21">
        <v>10</v>
      </c>
      <c r="M35" s="21">
        <v>1</v>
      </c>
    </row>
    <row r="36" s="3" customFormat="1" ht="15" customHeight="1" spans="1:13">
      <c r="A36" s="52" t="s">
        <v>60</v>
      </c>
      <c r="B36" s="23" t="s">
        <v>61</v>
      </c>
      <c r="C36" s="17">
        <f t="shared" si="0"/>
        <v>2595.35</v>
      </c>
      <c r="D36" s="21">
        <v>2592.45</v>
      </c>
      <c r="E36" s="21">
        <v>172830</v>
      </c>
      <c r="F36" s="21">
        <v>124880</v>
      </c>
      <c r="G36" s="21">
        <v>46906</v>
      </c>
      <c r="H36" s="21">
        <v>1044</v>
      </c>
      <c r="I36" s="21">
        <v>0</v>
      </c>
      <c r="J36" s="40">
        <v>2.9</v>
      </c>
      <c r="K36" s="21">
        <f t="shared" si="1"/>
        <v>19</v>
      </c>
      <c r="L36" s="21">
        <v>17</v>
      </c>
      <c r="M36" s="21">
        <v>2</v>
      </c>
    </row>
    <row r="37" s="3" customFormat="1" ht="15" customHeight="1" spans="1:13">
      <c r="A37" s="52" t="s">
        <v>62</v>
      </c>
      <c r="B37" s="23" t="s">
        <v>63</v>
      </c>
      <c r="C37" s="17">
        <f t="shared" si="0"/>
        <v>17533.65</v>
      </c>
      <c r="D37" s="21">
        <v>17514.09</v>
      </c>
      <c r="E37" s="21">
        <v>1167606</v>
      </c>
      <c r="F37" s="21">
        <v>859374</v>
      </c>
      <c r="G37" s="21">
        <v>296395</v>
      </c>
      <c r="H37" s="21">
        <v>11837</v>
      </c>
      <c r="I37" s="21">
        <v>0</v>
      </c>
      <c r="J37" s="40">
        <v>19.56</v>
      </c>
      <c r="K37" s="21">
        <f t="shared" si="1"/>
        <v>128</v>
      </c>
      <c r="L37" s="21">
        <v>116</v>
      </c>
      <c r="M37" s="21">
        <v>12</v>
      </c>
    </row>
    <row r="38" s="3" customFormat="1" ht="15" customHeight="1" spans="1:13">
      <c r="A38" s="24" t="s">
        <v>64</v>
      </c>
      <c r="B38" s="23" t="s">
        <v>65</v>
      </c>
      <c r="C38" s="17">
        <f t="shared" si="0"/>
        <v>13120.17</v>
      </c>
      <c r="D38" s="21">
        <v>13105.65</v>
      </c>
      <c r="E38" s="21">
        <v>873710</v>
      </c>
      <c r="F38" s="21">
        <v>556178</v>
      </c>
      <c r="G38" s="21">
        <v>169249</v>
      </c>
      <c r="H38" s="21">
        <v>148283</v>
      </c>
      <c r="I38" s="21">
        <v>0</v>
      </c>
      <c r="J38" s="40">
        <v>14.52</v>
      </c>
      <c r="K38" s="21">
        <f t="shared" si="1"/>
        <v>95</v>
      </c>
      <c r="L38" s="21">
        <v>86</v>
      </c>
      <c r="M38" s="21">
        <v>9</v>
      </c>
    </row>
    <row r="39" s="3" customFormat="1" ht="15" customHeight="1" spans="1:13">
      <c r="A39" s="24" t="s">
        <v>66</v>
      </c>
      <c r="B39" s="23" t="s">
        <v>67</v>
      </c>
      <c r="C39" s="17">
        <f t="shared" si="0"/>
        <v>983.24</v>
      </c>
      <c r="D39" s="21">
        <v>982.02</v>
      </c>
      <c r="E39" s="21">
        <v>65468</v>
      </c>
      <c r="F39" s="21">
        <v>45900</v>
      </c>
      <c r="G39" s="21">
        <v>5965</v>
      </c>
      <c r="H39" s="21">
        <v>1588</v>
      </c>
      <c r="I39" s="21">
        <v>12015</v>
      </c>
      <c r="J39" s="40">
        <v>1.22</v>
      </c>
      <c r="K39" s="21">
        <f t="shared" si="1"/>
        <v>8</v>
      </c>
      <c r="L39" s="21">
        <v>7</v>
      </c>
      <c r="M39" s="21">
        <v>1</v>
      </c>
    </row>
    <row r="40" s="3" customFormat="1" ht="15" customHeight="1" spans="1:13">
      <c r="A40" s="24" t="s">
        <v>68</v>
      </c>
      <c r="B40" s="23" t="s">
        <v>69</v>
      </c>
      <c r="C40" s="17">
        <f t="shared" si="0"/>
        <v>6949.79</v>
      </c>
      <c r="D40" s="21">
        <v>6942</v>
      </c>
      <c r="E40" s="21">
        <v>462800</v>
      </c>
      <c r="F40" s="21">
        <v>357775</v>
      </c>
      <c r="G40" s="21">
        <v>104460</v>
      </c>
      <c r="H40" s="21">
        <v>565</v>
      </c>
      <c r="I40" s="21">
        <v>0</v>
      </c>
      <c r="J40" s="40">
        <v>7.79</v>
      </c>
      <c r="K40" s="21">
        <f t="shared" si="1"/>
        <v>51</v>
      </c>
      <c r="L40" s="21">
        <v>46</v>
      </c>
      <c r="M40" s="21">
        <v>5</v>
      </c>
    </row>
    <row r="41" s="3" customFormat="1" ht="15" customHeight="1" spans="1:13">
      <c r="A41" s="24" t="s">
        <v>70</v>
      </c>
      <c r="B41" s="23" t="s">
        <v>71</v>
      </c>
      <c r="C41" s="17">
        <f t="shared" ref="C41:C72" si="2">D41+J41</f>
        <v>5042.26</v>
      </c>
      <c r="D41" s="21">
        <v>5036.61</v>
      </c>
      <c r="E41" s="21">
        <v>335774</v>
      </c>
      <c r="F41" s="21">
        <v>233622</v>
      </c>
      <c r="G41" s="21">
        <v>85096</v>
      </c>
      <c r="H41" s="21">
        <v>17056</v>
      </c>
      <c r="I41" s="21">
        <v>0</v>
      </c>
      <c r="J41" s="40">
        <v>5.65</v>
      </c>
      <c r="K41" s="21">
        <f t="shared" ref="K41:K72" si="3">L41+M41</f>
        <v>37</v>
      </c>
      <c r="L41" s="21">
        <v>34</v>
      </c>
      <c r="M41" s="21">
        <v>3</v>
      </c>
    </row>
    <row r="42" s="3" customFormat="1" ht="15" customHeight="1" spans="1:13">
      <c r="A42" s="24" t="s">
        <v>72</v>
      </c>
      <c r="B42" s="23" t="s">
        <v>73</v>
      </c>
      <c r="C42" s="17">
        <f t="shared" si="2"/>
        <v>12608.81</v>
      </c>
      <c r="D42" s="21">
        <v>12594.75</v>
      </c>
      <c r="E42" s="21">
        <v>839650</v>
      </c>
      <c r="F42" s="21">
        <v>527635</v>
      </c>
      <c r="G42" s="21">
        <v>310218</v>
      </c>
      <c r="H42" s="21">
        <v>1797</v>
      </c>
      <c r="I42" s="21">
        <v>0</v>
      </c>
      <c r="J42" s="40">
        <v>14.06</v>
      </c>
      <c r="K42" s="21">
        <f t="shared" si="3"/>
        <v>92</v>
      </c>
      <c r="L42" s="21">
        <v>84</v>
      </c>
      <c r="M42" s="21">
        <v>8</v>
      </c>
    </row>
    <row r="43" s="3" customFormat="1" ht="15" customHeight="1" spans="1:13">
      <c r="A43" s="24" t="s">
        <v>74</v>
      </c>
      <c r="B43" s="23" t="s">
        <v>75</v>
      </c>
      <c r="C43" s="17">
        <f t="shared" si="2"/>
        <v>7360.38</v>
      </c>
      <c r="D43" s="21">
        <v>7352.13</v>
      </c>
      <c r="E43" s="21">
        <v>490142</v>
      </c>
      <c r="F43" s="21">
        <v>342728</v>
      </c>
      <c r="G43" s="21">
        <v>147414</v>
      </c>
      <c r="H43" s="21">
        <v>0</v>
      </c>
      <c r="I43" s="21">
        <v>0</v>
      </c>
      <c r="J43" s="40">
        <v>8.25</v>
      </c>
      <c r="K43" s="21">
        <f t="shared" si="3"/>
        <v>54</v>
      </c>
      <c r="L43" s="21">
        <v>49</v>
      </c>
      <c r="M43" s="21">
        <v>5</v>
      </c>
    </row>
    <row r="44" s="3" customFormat="1" ht="15" customHeight="1" spans="1:13">
      <c r="A44" s="24" t="s">
        <v>76</v>
      </c>
      <c r="B44" s="23" t="s">
        <v>77</v>
      </c>
      <c r="C44" s="17">
        <f t="shared" si="2"/>
        <v>10806.88</v>
      </c>
      <c r="D44" s="21">
        <v>10794.81</v>
      </c>
      <c r="E44" s="21">
        <v>719654</v>
      </c>
      <c r="F44" s="21">
        <v>508264</v>
      </c>
      <c r="G44" s="21">
        <v>211372</v>
      </c>
      <c r="H44" s="21">
        <v>18</v>
      </c>
      <c r="I44" s="21">
        <v>0</v>
      </c>
      <c r="J44" s="40">
        <v>12.07</v>
      </c>
      <c r="K44" s="21">
        <f t="shared" si="3"/>
        <v>79</v>
      </c>
      <c r="L44" s="21">
        <v>72</v>
      </c>
      <c r="M44" s="21">
        <v>7</v>
      </c>
    </row>
    <row r="45" s="2" customFormat="1" ht="15" customHeight="1" spans="1:13">
      <c r="A45" s="19" t="s">
        <v>78</v>
      </c>
      <c r="B45" s="20" t="s">
        <v>79</v>
      </c>
      <c r="C45" s="17">
        <f t="shared" si="2"/>
        <v>10065.93</v>
      </c>
      <c r="D45" s="21">
        <v>10053.99</v>
      </c>
      <c r="E45" s="21">
        <v>670266</v>
      </c>
      <c r="F45" s="21">
        <f>SUM(F47:F55)</f>
        <v>531836</v>
      </c>
      <c r="G45" s="21">
        <f>SUM(G47:G55)</f>
        <v>129327</v>
      </c>
      <c r="H45" s="21">
        <v>8986</v>
      </c>
      <c r="I45" s="21">
        <f>SUM(I47:I55)</f>
        <v>117</v>
      </c>
      <c r="J45" s="40">
        <v>11.94</v>
      </c>
      <c r="K45" s="21">
        <f t="shared" si="3"/>
        <v>78</v>
      </c>
      <c r="L45" s="21">
        <f>SUM(L47:L55)</f>
        <v>67</v>
      </c>
      <c r="M45" s="21">
        <f>SUM(M47:M55)</f>
        <v>11</v>
      </c>
    </row>
    <row r="46" s="3" customFormat="1" ht="15" customHeight="1" spans="1:13">
      <c r="A46" s="51" t="s">
        <v>80</v>
      </c>
      <c r="B46" s="23" t="s">
        <v>81</v>
      </c>
      <c r="C46" s="17">
        <f t="shared" si="2"/>
        <v>1623.33</v>
      </c>
      <c r="D46" s="21">
        <v>1620.87</v>
      </c>
      <c r="E46" s="21">
        <v>108058</v>
      </c>
      <c r="F46" s="21">
        <f>SUM(F47:F50)</f>
        <v>88070</v>
      </c>
      <c r="G46" s="21">
        <f>SUM(G47:G50)</f>
        <v>19631</v>
      </c>
      <c r="H46" s="21">
        <v>357</v>
      </c>
      <c r="I46" s="21">
        <f>SUM(I47:I50)</f>
        <v>0</v>
      </c>
      <c r="J46" s="40">
        <v>2.46</v>
      </c>
      <c r="K46" s="21">
        <f t="shared" si="3"/>
        <v>16</v>
      </c>
      <c r="L46" s="21">
        <v>12</v>
      </c>
      <c r="M46" s="21">
        <v>4</v>
      </c>
    </row>
    <row r="47" s="3" customFormat="1" ht="15" customHeight="1" spans="1:13">
      <c r="A47" s="22"/>
      <c r="B47" s="23" t="s">
        <v>82</v>
      </c>
      <c r="C47" s="17">
        <f t="shared" si="2"/>
        <v>53.62</v>
      </c>
      <c r="D47" s="21">
        <v>53.31</v>
      </c>
      <c r="E47" s="21">
        <v>3554</v>
      </c>
      <c r="F47" s="21">
        <v>2483</v>
      </c>
      <c r="G47" s="21">
        <v>1071</v>
      </c>
      <c r="H47" s="21">
        <v>0</v>
      </c>
      <c r="I47" s="21">
        <v>0</v>
      </c>
      <c r="J47" s="40">
        <v>0.31</v>
      </c>
      <c r="K47" s="21">
        <f t="shared" si="3"/>
        <v>2</v>
      </c>
      <c r="L47" s="21">
        <v>1</v>
      </c>
      <c r="M47" s="21">
        <v>1</v>
      </c>
    </row>
    <row r="48" s="3" customFormat="1" ht="15" customHeight="1" spans="1:13">
      <c r="A48" s="22"/>
      <c r="B48" s="23" t="s">
        <v>83</v>
      </c>
      <c r="C48" s="17">
        <f t="shared" si="2"/>
        <v>28.39</v>
      </c>
      <c r="D48" s="21">
        <v>28.08</v>
      </c>
      <c r="E48" s="21">
        <v>1872</v>
      </c>
      <c r="F48" s="21">
        <v>1250</v>
      </c>
      <c r="G48" s="21">
        <v>622</v>
      </c>
      <c r="H48" s="21">
        <v>0</v>
      </c>
      <c r="I48" s="21">
        <v>0</v>
      </c>
      <c r="J48" s="40">
        <v>0.31</v>
      </c>
      <c r="K48" s="21">
        <f t="shared" si="3"/>
        <v>2</v>
      </c>
      <c r="L48" s="21">
        <v>1</v>
      </c>
      <c r="M48" s="21">
        <v>1</v>
      </c>
    </row>
    <row r="49" s="3" customFormat="1" ht="15" customHeight="1" spans="1:13">
      <c r="A49" s="22"/>
      <c r="B49" s="23" t="s">
        <v>84</v>
      </c>
      <c r="C49" s="17">
        <f t="shared" si="2"/>
        <v>1376.34</v>
      </c>
      <c r="D49" s="21">
        <v>1374.81</v>
      </c>
      <c r="E49" s="21">
        <v>91654</v>
      </c>
      <c r="F49" s="21">
        <v>75370</v>
      </c>
      <c r="G49" s="21">
        <v>16284</v>
      </c>
      <c r="H49" s="21">
        <v>0</v>
      </c>
      <c r="I49" s="21">
        <v>0</v>
      </c>
      <c r="J49" s="40">
        <v>1.53</v>
      </c>
      <c r="K49" s="21">
        <f t="shared" si="3"/>
        <v>10</v>
      </c>
      <c r="L49" s="21">
        <v>9</v>
      </c>
      <c r="M49" s="21">
        <v>1</v>
      </c>
    </row>
    <row r="50" s="3" customFormat="1" ht="15" customHeight="1" spans="1:13">
      <c r="A50" s="22"/>
      <c r="B50" s="23" t="s">
        <v>85</v>
      </c>
      <c r="C50" s="17">
        <f t="shared" si="2"/>
        <v>164.98</v>
      </c>
      <c r="D50" s="21">
        <v>164.67</v>
      </c>
      <c r="E50" s="21">
        <v>10978</v>
      </c>
      <c r="F50" s="21">
        <v>8967</v>
      </c>
      <c r="G50" s="21">
        <v>1654</v>
      </c>
      <c r="H50" s="21">
        <v>357</v>
      </c>
      <c r="I50" s="21">
        <v>0</v>
      </c>
      <c r="J50" s="40">
        <v>0.31</v>
      </c>
      <c r="K50" s="21">
        <f t="shared" si="3"/>
        <v>2</v>
      </c>
      <c r="L50" s="21">
        <v>1</v>
      </c>
      <c r="M50" s="21">
        <v>1</v>
      </c>
    </row>
    <row r="51" s="3" customFormat="1" ht="15" customHeight="1" spans="1:13">
      <c r="A51" s="24" t="s">
        <v>86</v>
      </c>
      <c r="B51" s="23" t="s">
        <v>87</v>
      </c>
      <c r="C51" s="17">
        <f t="shared" si="2"/>
        <v>4631.7</v>
      </c>
      <c r="D51" s="21">
        <v>4626.81</v>
      </c>
      <c r="E51" s="21">
        <v>308454</v>
      </c>
      <c r="F51" s="21">
        <v>246127</v>
      </c>
      <c r="G51" s="21">
        <v>62297</v>
      </c>
      <c r="H51" s="21">
        <v>30</v>
      </c>
      <c r="I51" s="21">
        <v>0</v>
      </c>
      <c r="J51" s="40">
        <v>4.89</v>
      </c>
      <c r="K51" s="21">
        <f t="shared" si="3"/>
        <v>32</v>
      </c>
      <c r="L51" s="21">
        <v>29</v>
      </c>
      <c r="M51" s="21">
        <v>3</v>
      </c>
    </row>
    <row r="52" s="3" customFormat="1" ht="15" customHeight="1" spans="1:13">
      <c r="A52" s="24" t="s">
        <v>88</v>
      </c>
      <c r="B52" s="23" t="s">
        <v>89</v>
      </c>
      <c r="C52" s="17">
        <f t="shared" si="2"/>
        <v>99.04</v>
      </c>
      <c r="D52" s="21">
        <v>98.73</v>
      </c>
      <c r="E52" s="21">
        <v>6582</v>
      </c>
      <c r="F52" s="21">
        <v>6376</v>
      </c>
      <c r="G52" s="21">
        <v>206</v>
      </c>
      <c r="H52" s="21">
        <v>0</v>
      </c>
      <c r="I52" s="21">
        <v>0</v>
      </c>
      <c r="J52" s="40">
        <v>0.31</v>
      </c>
      <c r="K52" s="21">
        <f t="shared" si="3"/>
        <v>2</v>
      </c>
      <c r="L52" s="21">
        <v>1</v>
      </c>
      <c r="M52" s="21">
        <v>1</v>
      </c>
    </row>
    <row r="53" s="3" customFormat="1" ht="15" customHeight="1" spans="1:13">
      <c r="A53" s="24" t="s">
        <v>90</v>
      </c>
      <c r="B53" s="23" t="s">
        <v>91</v>
      </c>
      <c r="C53" s="17">
        <f t="shared" si="2"/>
        <v>1151.1</v>
      </c>
      <c r="D53" s="21">
        <v>1149.72</v>
      </c>
      <c r="E53" s="21">
        <v>76648</v>
      </c>
      <c r="F53" s="21">
        <v>54277</v>
      </c>
      <c r="G53" s="21">
        <v>22234</v>
      </c>
      <c r="H53" s="21">
        <v>23</v>
      </c>
      <c r="I53" s="21">
        <v>114</v>
      </c>
      <c r="J53" s="40">
        <v>1.38</v>
      </c>
      <c r="K53" s="21">
        <f t="shared" si="3"/>
        <v>9</v>
      </c>
      <c r="L53" s="21">
        <v>8</v>
      </c>
      <c r="M53" s="21">
        <v>1</v>
      </c>
    </row>
    <row r="54" s="3" customFormat="1" ht="15" customHeight="1" spans="1:13">
      <c r="A54" s="24" t="s">
        <v>92</v>
      </c>
      <c r="B54" s="23" t="s">
        <v>93</v>
      </c>
      <c r="C54" s="17">
        <f t="shared" si="2"/>
        <v>907.94</v>
      </c>
      <c r="D54" s="21">
        <v>906.87</v>
      </c>
      <c r="E54" s="21">
        <v>60458</v>
      </c>
      <c r="F54" s="21">
        <v>45240</v>
      </c>
      <c r="G54" s="21">
        <v>6639</v>
      </c>
      <c r="H54" s="21">
        <v>8576</v>
      </c>
      <c r="I54" s="21">
        <v>3</v>
      </c>
      <c r="J54" s="40">
        <v>1.07</v>
      </c>
      <c r="K54" s="21">
        <f t="shared" si="3"/>
        <v>7</v>
      </c>
      <c r="L54" s="21">
        <v>6</v>
      </c>
      <c r="M54" s="21">
        <v>1</v>
      </c>
    </row>
    <row r="55" s="3" customFormat="1" ht="15" customHeight="1" spans="1:13">
      <c r="A55" s="24" t="s">
        <v>94</v>
      </c>
      <c r="B55" s="23" t="s">
        <v>95</v>
      </c>
      <c r="C55" s="17">
        <f t="shared" si="2"/>
        <v>1652.82</v>
      </c>
      <c r="D55" s="21">
        <v>1650.99</v>
      </c>
      <c r="E55" s="21">
        <v>110066</v>
      </c>
      <c r="F55" s="21">
        <v>91746</v>
      </c>
      <c r="G55" s="21">
        <v>18320</v>
      </c>
      <c r="H55" s="21">
        <v>0</v>
      </c>
      <c r="I55" s="21">
        <v>0</v>
      </c>
      <c r="J55" s="40">
        <v>1.83</v>
      </c>
      <c r="K55" s="21">
        <f t="shared" si="3"/>
        <v>12</v>
      </c>
      <c r="L55" s="21">
        <v>11</v>
      </c>
      <c r="M55" s="21">
        <v>1</v>
      </c>
    </row>
    <row r="56" s="2" customFormat="1" ht="15" customHeight="1" spans="1:13">
      <c r="A56" s="54" t="s">
        <v>96</v>
      </c>
      <c r="B56" s="20" t="s">
        <v>97</v>
      </c>
      <c r="C56" s="17">
        <f t="shared" si="2"/>
        <v>39926.15</v>
      </c>
      <c r="D56" s="21">
        <v>39881.07</v>
      </c>
      <c r="E56" s="21">
        <v>2658738</v>
      </c>
      <c r="F56" s="21">
        <f>SUM(F58:F65)</f>
        <v>2005830</v>
      </c>
      <c r="G56" s="21">
        <f>SUM(G58:G65)</f>
        <v>650965</v>
      </c>
      <c r="H56" s="21">
        <v>1943</v>
      </c>
      <c r="I56" s="21">
        <f>SUM(I58:I65)</f>
        <v>0</v>
      </c>
      <c r="J56" s="40">
        <v>45.08</v>
      </c>
      <c r="K56" s="21">
        <f t="shared" si="3"/>
        <v>295</v>
      </c>
      <c r="L56" s="21">
        <f>SUM(L58:L65)</f>
        <v>266</v>
      </c>
      <c r="M56" s="21">
        <f>SUM(M58:M65)</f>
        <v>29</v>
      </c>
    </row>
    <row r="57" s="3" customFormat="1" ht="15" customHeight="1" spans="1:13">
      <c r="A57" s="55" t="s">
        <v>98</v>
      </c>
      <c r="B57" s="23" t="s">
        <v>99</v>
      </c>
      <c r="C57" s="17">
        <f t="shared" si="2"/>
        <v>988.95</v>
      </c>
      <c r="D57" s="21">
        <v>987.57</v>
      </c>
      <c r="E57" s="21">
        <v>65838</v>
      </c>
      <c r="F57" s="21">
        <f>SUM(F58:F59)</f>
        <v>58434</v>
      </c>
      <c r="G57" s="21">
        <f>SUM(G58:G59)</f>
        <v>7401</v>
      </c>
      <c r="H57" s="21">
        <v>3</v>
      </c>
      <c r="I57" s="21">
        <f>SUM(I58:I59)</f>
        <v>0</v>
      </c>
      <c r="J57" s="40">
        <v>1.38</v>
      </c>
      <c r="K57" s="21">
        <f t="shared" si="3"/>
        <v>9</v>
      </c>
      <c r="L57" s="21">
        <v>7</v>
      </c>
      <c r="M57" s="21">
        <v>2</v>
      </c>
    </row>
    <row r="58" s="3" customFormat="1" ht="15" customHeight="1" spans="1:13">
      <c r="A58" s="27"/>
      <c r="B58" s="23" t="s">
        <v>100</v>
      </c>
      <c r="C58" s="17">
        <f t="shared" si="2"/>
        <v>965.84</v>
      </c>
      <c r="D58" s="21">
        <v>964.77</v>
      </c>
      <c r="E58" s="21">
        <v>64318</v>
      </c>
      <c r="F58" s="21">
        <v>57095</v>
      </c>
      <c r="G58" s="21">
        <v>7220</v>
      </c>
      <c r="H58" s="21">
        <v>3</v>
      </c>
      <c r="I58" s="21">
        <v>0</v>
      </c>
      <c r="J58" s="40">
        <v>1.07</v>
      </c>
      <c r="K58" s="21">
        <f t="shared" si="3"/>
        <v>7</v>
      </c>
      <c r="L58" s="21">
        <v>6</v>
      </c>
      <c r="M58" s="21">
        <v>1</v>
      </c>
    </row>
    <row r="59" s="3" customFormat="1" ht="15" customHeight="1" spans="1:13">
      <c r="A59" s="27"/>
      <c r="B59" s="23" t="s">
        <v>101</v>
      </c>
      <c r="C59" s="17">
        <f t="shared" si="2"/>
        <v>23.11</v>
      </c>
      <c r="D59" s="21">
        <v>22.8</v>
      </c>
      <c r="E59" s="21">
        <v>1520</v>
      </c>
      <c r="F59" s="21">
        <v>1339</v>
      </c>
      <c r="G59" s="21">
        <v>181</v>
      </c>
      <c r="H59" s="21">
        <v>0</v>
      </c>
      <c r="I59" s="21">
        <v>0</v>
      </c>
      <c r="J59" s="40">
        <v>0.31</v>
      </c>
      <c r="K59" s="21">
        <f t="shared" si="3"/>
        <v>2</v>
      </c>
      <c r="L59" s="21">
        <v>1</v>
      </c>
      <c r="M59" s="21">
        <v>1</v>
      </c>
    </row>
    <row r="60" s="3" customFormat="1" ht="15" customHeight="1" spans="1:13">
      <c r="A60" s="52" t="s">
        <v>102</v>
      </c>
      <c r="B60" s="23" t="s">
        <v>103</v>
      </c>
      <c r="C60" s="17">
        <f t="shared" si="2"/>
        <v>5055.64</v>
      </c>
      <c r="D60" s="21">
        <v>5049.99</v>
      </c>
      <c r="E60" s="21">
        <v>336666</v>
      </c>
      <c r="F60" s="21">
        <v>261500</v>
      </c>
      <c r="G60" s="21">
        <v>75115</v>
      </c>
      <c r="H60" s="21">
        <v>51</v>
      </c>
      <c r="I60" s="21">
        <v>0</v>
      </c>
      <c r="J60" s="40">
        <v>5.65</v>
      </c>
      <c r="K60" s="21">
        <f t="shared" si="3"/>
        <v>37</v>
      </c>
      <c r="L60" s="21">
        <v>34</v>
      </c>
      <c r="M60" s="21">
        <v>3</v>
      </c>
    </row>
    <row r="61" s="3" customFormat="1" ht="15" customHeight="1" spans="1:13">
      <c r="A61" s="24" t="s">
        <v>104</v>
      </c>
      <c r="B61" s="23" t="s">
        <v>105</v>
      </c>
      <c r="C61" s="17">
        <f t="shared" si="2"/>
        <v>2666.58</v>
      </c>
      <c r="D61" s="21">
        <v>2663.52</v>
      </c>
      <c r="E61" s="21">
        <v>177568</v>
      </c>
      <c r="F61" s="21">
        <v>150190</v>
      </c>
      <c r="G61" s="21">
        <v>27112</v>
      </c>
      <c r="H61" s="21">
        <v>266</v>
      </c>
      <c r="I61" s="21">
        <v>0</v>
      </c>
      <c r="J61" s="40">
        <v>3.06</v>
      </c>
      <c r="K61" s="21">
        <f t="shared" si="3"/>
        <v>20</v>
      </c>
      <c r="L61" s="21">
        <v>18</v>
      </c>
      <c r="M61" s="21">
        <v>2</v>
      </c>
    </row>
    <row r="62" s="3" customFormat="1" ht="15" customHeight="1" spans="1:13">
      <c r="A62" s="24" t="s">
        <v>106</v>
      </c>
      <c r="B62" s="23" t="s">
        <v>107</v>
      </c>
      <c r="C62" s="17">
        <f t="shared" si="2"/>
        <v>822.47</v>
      </c>
      <c r="D62" s="21">
        <v>821.55</v>
      </c>
      <c r="E62" s="21">
        <v>54770</v>
      </c>
      <c r="F62" s="21">
        <v>43160</v>
      </c>
      <c r="G62" s="21">
        <v>11610</v>
      </c>
      <c r="H62" s="21">
        <v>0</v>
      </c>
      <c r="I62" s="21">
        <v>0</v>
      </c>
      <c r="J62" s="40">
        <v>0.92</v>
      </c>
      <c r="K62" s="21">
        <f t="shared" si="3"/>
        <v>6</v>
      </c>
      <c r="L62" s="21">
        <v>5</v>
      </c>
      <c r="M62" s="21">
        <v>1</v>
      </c>
    </row>
    <row r="63" s="3" customFormat="1" ht="15" customHeight="1" spans="1:13">
      <c r="A63" s="24" t="s">
        <v>108</v>
      </c>
      <c r="B63" s="23" t="s">
        <v>109</v>
      </c>
      <c r="C63" s="17">
        <f t="shared" si="2"/>
        <v>6859.46</v>
      </c>
      <c r="D63" s="21">
        <v>6851.67</v>
      </c>
      <c r="E63" s="21">
        <v>456778</v>
      </c>
      <c r="F63" s="21">
        <v>295722</v>
      </c>
      <c r="G63" s="21">
        <v>161056</v>
      </c>
      <c r="H63" s="21">
        <v>0</v>
      </c>
      <c r="I63" s="21">
        <v>0</v>
      </c>
      <c r="J63" s="40">
        <v>7.79</v>
      </c>
      <c r="K63" s="21">
        <f t="shared" si="3"/>
        <v>51</v>
      </c>
      <c r="L63" s="21">
        <v>46</v>
      </c>
      <c r="M63" s="21">
        <v>5</v>
      </c>
    </row>
    <row r="64" s="3" customFormat="1" ht="15" customHeight="1" spans="1:13">
      <c r="A64" s="24" t="s">
        <v>110</v>
      </c>
      <c r="B64" s="23" t="s">
        <v>111</v>
      </c>
      <c r="C64" s="17">
        <f t="shared" si="2"/>
        <v>16028.28</v>
      </c>
      <c r="D64" s="21">
        <v>16010.4</v>
      </c>
      <c r="E64" s="21">
        <v>1067360</v>
      </c>
      <c r="F64" s="21">
        <v>800970</v>
      </c>
      <c r="G64" s="21">
        <v>264791</v>
      </c>
      <c r="H64" s="21">
        <v>1599</v>
      </c>
      <c r="I64" s="21">
        <v>0</v>
      </c>
      <c r="J64" s="40">
        <v>17.88</v>
      </c>
      <c r="K64" s="21">
        <f t="shared" si="3"/>
        <v>117</v>
      </c>
      <c r="L64" s="21">
        <v>106</v>
      </c>
      <c r="M64" s="21">
        <v>11</v>
      </c>
    </row>
    <row r="65" s="3" customFormat="1" ht="15" customHeight="1" spans="1:13">
      <c r="A65" s="24" t="s">
        <v>112</v>
      </c>
      <c r="B65" s="23" t="s">
        <v>113</v>
      </c>
      <c r="C65" s="17">
        <f t="shared" si="2"/>
        <v>7504.77</v>
      </c>
      <c r="D65" s="21">
        <v>7496.37</v>
      </c>
      <c r="E65" s="21">
        <v>499758</v>
      </c>
      <c r="F65" s="21">
        <v>395854</v>
      </c>
      <c r="G65" s="21">
        <v>103880</v>
      </c>
      <c r="H65" s="21">
        <v>24</v>
      </c>
      <c r="I65" s="21">
        <v>0</v>
      </c>
      <c r="J65" s="40">
        <v>8.4</v>
      </c>
      <c r="K65" s="21">
        <f t="shared" si="3"/>
        <v>55</v>
      </c>
      <c r="L65" s="21">
        <v>50</v>
      </c>
      <c r="M65" s="21">
        <v>5</v>
      </c>
    </row>
    <row r="66" s="2" customFormat="1" ht="15" customHeight="1" spans="1:13">
      <c r="A66" s="54" t="s">
        <v>114</v>
      </c>
      <c r="B66" s="20" t="s">
        <v>115</v>
      </c>
      <c r="C66" s="17">
        <f t="shared" si="2"/>
        <v>8783.94</v>
      </c>
      <c r="D66" s="21">
        <v>8773.38</v>
      </c>
      <c r="E66" s="21">
        <v>584892</v>
      </c>
      <c r="F66" s="21">
        <f>SUM(F68:F76)</f>
        <v>464161</v>
      </c>
      <c r="G66" s="21">
        <f>SUM(G68:G76)</f>
        <v>120713</v>
      </c>
      <c r="H66" s="21">
        <v>18</v>
      </c>
      <c r="I66" s="21">
        <f>SUM(I68:I76)</f>
        <v>0</v>
      </c>
      <c r="J66" s="40">
        <v>10.56</v>
      </c>
      <c r="K66" s="21">
        <f t="shared" si="3"/>
        <v>69</v>
      </c>
      <c r="L66" s="21">
        <f>SUM(L68:L76)</f>
        <v>58</v>
      </c>
      <c r="M66" s="21">
        <f>SUM(M68:M76)</f>
        <v>11</v>
      </c>
    </row>
    <row r="67" s="3" customFormat="1" ht="15" customHeight="1" spans="1:13">
      <c r="A67" s="56" t="s">
        <v>116</v>
      </c>
      <c r="B67" s="23" t="s">
        <v>117</v>
      </c>
      <c r="C67" s="17">
        <f t="shared" si="2"/>
        <v>1033.35</v>
      </c>
      <c r="D67" s="21">
        <v>1031.04</v>
      </c>
      <c r="E67" s="21">
        <v>68736</v>
      </c>
      <c r="F67" s="21">
        <f>SUM(F68:F73)</f>
        <v>55075</v>
      </c>
      <c r="G67" s="21">
        <f>SUM(G68:G73)</f>
        <v>13661</v>
      </c>
      <c r="H67" s="21">
        <v>0</v>
      </c>
      <c r="I67" s="21">
        <f>SUM(I68:I73)</f>
        <v>0</v>
      </c>
      <c r="J67" s="40">
        <v>2.31</v>
      </c>
      <c r="K67" s="21">
        <f t="shared" si="3"/>
        <v>15</v>
      </c>
      <c r="L67" s="21">
        <v>9</v>
      </c>
      <c r="M67" s="21">
        <v>6</v>
      </c>
    </row>
    <row r="68" s="3" customFormat="1" ht="15" customHeight="1" spans="1:13">
      <c r="A68" s="42"/>
      <c r="B68" s="23" t="s">
        <v>118</v>
      </c>
      <c r="C68" s="17">
        <f t="shared" si="2"/>
        <v>9.94</v>
      </c>
      <c r="D68" s="21">
        <v>9.63</v>
      </c>
      <c r="E68" s="21">
        <v>642</v>
      </c>
      <c r="F68" s="21">
        <v>546</v>
      </c>
      <c r="G68" s="21">
        <v>96</v>
      </c>
      <c r="H68" s="21">
        <v>0</v>
      </c>
      <c r="I68" s="21">
        <v>0</v>
      </c>
      <c r="J68" s="40">
        <v>0.31</v>
      </c>
      <c r="K68" s="21">
        <f t="shared" si="3"/>
        <v>2</v>
      </c>
      <c r="L68" s="21">
        <v>1</v>
      </c>
      <c r="M68" s="21">
        <v>1</v>
      </c>
    </row>
    <row r="69" s="3" customFormat="1" ht="15" customHeight="1" spans="1:13">
      <c r="A69" s="42"/>
      <c r="B69" s="23" t="s">
        <v>119</v>
      </c>
      <c r="C69" s="17">
        <f t="shared" si="2"/>
        <v>126.67</v>
      </c>
      <c r="D69" s="21">
        <v>126.36</v>
      </c>
      <c r="E69" s="21">
        <v>8424</v>
      </c>
      <c r="F69" s="21">
        <v>6409</v>
      </c>
      <c r="G69" s="21">
        <v>2015</v>
      </c>
      <c r="H69" s="21">
        <v>0</v>
      </c>
      <c r="I69" s="21">
        <v>0</v>
      </c>
      <c r="J69" s="40">
        <v>0.31</v>
      </c>
      <c r="K69" s="21">
        <f t="shared" si="3"/>
        <v>2</v>
      </c>
      <c r="L69" s="21">
        <v>1</v>
      </c>
      <c r="M69" s="21">
        <v>1</v>
      </c>
    </row>
    <row r="70" s="3" customFormat="1" ht="15" customHeight="1" spans="1:13">
      <c r="A70" s="42"/>
      <c r="B70" s="23" t="s">
        <v>120</v>
      </c>
      <c r="C70" s="17">
        <f t="shared" si="2"/>
        <v>434.8</v>
      </c>
      <c r="D70" s="21">
        <v>434.19</v>
      </c>
      <c r="E70" s="21">
        <v>28946</v>
      </c>
      <c r="F70" s="21">
        <v>22750</v>
      </c>
      <c r="G70" s="21">
        <v>6196</v>
      </c>
      <c r="H70" s="21">
        <v>0</v>
      </c>
      <c r="I70" s="21">
        <v>0</v>
      </c>
      <c r="J70" s="40">
        <v>0.61</v>
      </c>
      <c r="K70" s="21">
        <f t="shared" si="3"/>
        <v>4</v>
      </c>
      <c r="L70" s="21">
        <v>3</v>
      </c>
      <c r="M70" s="21">
        <v>1</v>
      </c>
    </row>
    <row r="71" s="3" customFormat="1" ht="15" customHeight="1" spans="1:13">
      <c r="A71" s="42"/>
      <c r="B71" s="23" t="s">
        <v>121</v>
      </c>
      <c r="C71" s="17">
        <f t="shared" si="2"/>
        <v>17.2</v>
      </c>
      <c r="D71" s="21">
        <v>16.89</v>
      </c>
      <c r="E71" s="21">
        <v>1126</v>
      </c>
      <c r="F71" s="21">
        <v>728</v>
      </c>
      <c r="G71" s="21">
        <v>398</v>
      </c>
      <c r="H71" s="21">
        <v>0</v>
      </c>
      <c r="I71" s="21">
        <v>0</v>
      </c>
      <c r="J71" s="40">
        <v>0.31</v>
      </c>
      <c r="K71" s="21">
        <f t="shared" si="3"/>
        <v>2</v>
      </c>
      <c r="L71" s="21">
        <v>1</v>
      </c>
      <c r="M71" s="21">
        <v>1</v>
      </c>
    </row>
    <row r="72" s="3" customFormat="1" ht="15" customHeight="1" spans="1:13">
      <c r="A72" s="42"/>
      <c r="B72" s="23" t="s">
        <v>122</v>
      </c>
      <c r="C72" s="17">
        <f t="shared" si="2"/>
        <v>129.61</v>
      </c>
      <c r="D72" s="21">
        <v>129.3</v>
      </c>
      <c r="E72" s="21">
        <v>8620</v>
      </c>
      <c r="F72" s="21">
        <v>6457</v>
      </c>
      <c r="G72" s="21">
        <v>2163</v>
      </c>
      <c r="H72" s="21">
        <v>0</v>
      </c>
      <c r="I72" s="21">
        <v>0</v>
      </c>
      <c r="J72" s="40">
        <v>0.31</v>
      </c>
      <c r="K72" s="21">
        <f t="shared" si="3"/>
        <v>2</v>
      </c>
      <c r="L72" s="21">
        <v>1</v>
      </c>
      <c r="M72" s="21">
        <v>1</v>
      </c>
    </row>
    <row r="73" s="3" customFormat="1" ht="15" customHeight="1" spans="1:13">
      <c r="A73" s="43"/>
      <c r="B73" s="23" t="s">
        <v>123</v>
      </c>
      <c r="C73" s="17">
        <f t="shared" ref="C73:C104" si="4">D73+J73</f>
        <v>315.13</v>
      </c>
      <c r="D73" s="21">
        <v>314.67</v>
      </c>
      <c r="E73" s="21">
        <v>20978</v>
      </c>
      <c r="F73" s="21">
        <v>18185</v>
      </c>
      <c r="G73" s="21">
        <v>2793</v>
      </c>
      <c r="H73" s="21">
        <v>0</v>
      </c>
      <c r="I73" s="21">
        <v>0</v>
      </c>
      <c r="J73" s="40">
        <v>0.46</v>
      </c>
      <c r="K73" s="21">
        <f t="shared" ref="K73:K104" si="5">L73+M73</f>
        <v>3</v>
      </c>
      <c r="L73" s="21">
        <v>2</v>
      </c>
      <c r="M73" s="21">
        <v>1</v>
      </c>
    </row>
    <row r="74" s="3" customFormat="1" ht="15" customHeight="1" spans="1:13">
      <c r="A74" s="52" t="s">
        <v>124</v>
      </c>
      <c r="B74" s="23" t="s">
        <v>125</v>
      </c>
      <c r="C74" s="17">
        <f t="shared" si="4"/>
        <v>1226.07</v>
      </c>
      <c r="D74" s="21">
        <v>1224.69</v>
      </c>
      <c r="E74" s="21">
        <v>81646</v>
      </c>
      <c r="F74" s="21">
        <v>67576</v>
      </c>
      <c r="G74" s="21">
        <v>14070</v>
      </c>
      <c r="H74" s="21">
        <v>0</v>
      </c>
      <c r="I74" s="21">
        <v>0</v>
      </c>
      <c r="J74" s="40">
        <v>1.38</v>
      </c>
      <c r="K74" s="21">
        <f t="shared" si="5"/>
        <v>9</v>
      </c>
      <c r="L74" s="21">
        <v>8</v>
      </c>
      <c r="M74" s="21">
        <v>1</v>
      </c>
    </row>
    <row r="75" s="3" customFormat="1" ht="15" customHeight="1" spans="1:13">
      <c r="A75" s="24" t="s">
        <v>126</v>
      </c>
      <c r="B75" s="23" t="s">
        <v>127</v>
      </c>
      <c r="C75" s="17">
        <f t="shared" si="4"/>
        <v>2645.57</v>
      </c>
      <c r="D75" s="21">
        <v>2642.67</v>
      </c>
      <c r="E75" s="21">
        <v>176178</v>
      </c>
      <c r="F75" s="21">
        <v>153800</v>
      </c>
      <c r="G75" s="21">
        <v>22378</v>
      </c>
      <c r="H75" s="21">
        <v>0</v>
      </c>
      <c r="I75" s="21">
        <v>0</v>
      </c>
      <c r="J75" s="40">
        <v>2.9</v>
      </c>
      <c r="K75" s="21">
        <f t="shared" si="5"/>
        <v>19</v>
      </c>
      <c r="L75" s="21">
        <v>17</v>
      </c>
      <c r="M75" s="21">
        <v>2</v>
      </c>
    </row>
    <row r="76" s="3" customFormat="1" ht="15" customHeight="1" spans="1:13">
      <c r="A76" s="24" t="s">
        <v>128</v>
      </c>
      <c r="B76" s="23" t="s">
        <v>129</v>
      </c>
      <c r="C76" s="17">
        <f t="shared" si="4"/>
        <v>3878.95</v>
      </c>
      <c r="D76" s="21">
        <v>3874.98</v>
      </c>
      <c r="E76" s="21">
        <v>258332</v>
      </c>
      <c r="F76" s="21">
        <v>187710</v>
      </c>
      <c r="G76" s="21">
        <v>70604</v>
      </c>
      <c r="H76" s="21">
        <v>18</v>
      </c>
      <c r="I76" s="21">
        <v>0</v>
      </c>
      <c r="J76" s="40">
        <v>3.97</v>
      </c>
      <c r="K76" s="21">
        <f t="shared" si="5"/>
        <v>26</v>
      </c>
      <c r="L76" s="21">
        <v>24</v>
      </c>
      <c r="M76" s="21">
        <v>2</v>
      </c>
    </row>
    <row r="77" s="2" customFormat="1" ht="15" customHeight="1" spans="1:13">
      <c r="A77" s="54" t="s">
        <v>130</v>
      </c>
      <c r="B77" s="20" t="s">
        <v>131</v>
      </c>
      <c r="C77" s="17">
        <f t="shared" si="4"/>
        <v>5468.07</v>
      </c>
      <c r="D77" s="21">
        <v>5461.65</v>
      </c>
      <c r="E77" s="21">
        <v>364110</v>
      </c>
      <c r="F77" s="21">
        <f>SUM(F79:F83)</f>
        <v>329116</v>
      </c>
      <c r="G77" s="21">
        <f>SUM(G79:G83)</f>
        <v>34867</v>
      </c>
      <c r="H77" s="21">
        <v>127</v>
      </c>
      <c r="I77" s="21">
        <f>SUM(I79:I83)</f>
        <v>0</v>
      </c>
      <c r="J77" s="40">
        <v>6.42</v>
      </c>
      <c r="K77" s="21">
        <f t="shared" si="5"/>
        <v>42</v>
      </c>
      <c r="L77" s="21">
        <f>SUM(L79:L83)</f>
        <v>36</v>
      </c>
      <c r="M77" s="21">
        <f>SUM(M79:M83)</f>
        <v>6</v>
      </c>
    </row>
    <row r="78" s="3" customFormat="1" ht="15" customHeight="1" spans="1:13">
      <c r="A78" s="51" t="s">
        <v>132</v>
      </c>
      <c r="B78" s="23" t="s">
        <v>133</v>
      </c>
      <c r="C78" s="17">
        <f t="shared" si="4"/>
        <v>597.36</v>
      </c>
      <c r="D78" s="21">
        <v>595.98</v>
      </c>
      <c r="E78" s="21">
        <v>39732</v>
      </c>
      <c r="F78" s="21">
        <f>SUM(F79:F81)</f>
        <v>33271</v>
      </c>
      <c r="G78" s="21">
        <f>SUM(G79:G81)</f>
        <v>6461</v>
      </c>
      <c r="H78" s="21">
        <v>0</v>
      </c>
      <c r="I78" s="21">
        <f>SUM(I79:I81)</f>
        <v>0</v>
      </c>
      <c r="J78" s="40">
        <v>1.38</v>
      </c>
      <c r="K78" s="21">
        <f t="shared" si="5"/>
        <v>9</v>
      </c>
      <c r="L78" s="21">
        <v>6</v>
      </c>
      <c r="M78" s="21">
        <v>3</v>
      </c>
    </row>
    <row r="79" s="3" customFormat="1" ht="15" customHeight="1" spans="1:13">
      <c r="A79" s="22"/>
      <c r="B79" s="23" t="s">
        <v>134</v>
      </c>
      <c r="C79" s="17">
        <f t="shared" si="4"/>
        <v>525.79</v>
      </c>
      <c r="D79" s="21">
        <v>525.03</v>
      </c>
      <c r="E79" s="21">
        <v>35002</v>
      </c>
      <c r="F79" s="21">
        <v>29504</v>
      </c>
      <c r="G79" s="21">
        <v>5498</v>
      </c>
      <c r="H79" s="21">
        <v>0</v>
      </c>
      <c r="I79" s="21">
        <v>0</v>
      </c>
      <c r="J79" s="40">
        <v>0.76</v>
      </c>
      <c r="K79" s="21">
        <f t="shared" si="5"/>
        <v>5</v>
      </c>
      <c r="L79" s="21">
        <v>4</v>
      </c>
      <c r="M79" s="21">
        <v>1</v>
      </c>
    </row>
    <row r="80" s="3" customFormat="1" ht="15" customHeight="1" spans="1:13">
      <c r="A80" s="22"/>
      <c r="B80" s="23" t="s">
        <v>135</v>
      </c>
      <c r="C80" s="17">
        <f t="shared" si="4"/>
        <v>59.74</v>
      </c>
      <c r="D80" s="21">
        <v>59.43</v>
      </c>
      <c r="E80" s="21">
        <v>3962</v>
      </c>
      <c r="F80" s="21">
        <v>3119</v>
      </c>
      <c r="G80" s="21">
        <v>843</v>
      </c>
      <c r="H80" s="21">
        <v>0</v>
      </c>
      <c r="I80" s="21">
        <v>0</v>
      </c>
      <c r="J80" s="40">
        <v>0.31</v>
      </c>
      <c r="K80" s="21">
        <f t="shared" si="5"/>
        <v>2</v>
      </c>
      <c r="L80" s="21">
        <v>1</v>
      </c>
      <c r="M80" s="21">
        <v>1</v>
      </c>
    </row>
    <row r="81" s="3" customFormat="1" ht="15" customHeight="1" spans="1:13">
      <c r="A81" s="22"/>
      <c r="B81" s="23" t="s">
        <v>136</v>
      </c>
      <c r="C81" s="17">
        <f t="shared" si="4"/>
        <v>11.83</v>
      </c>
      <c r="D81" s="21">
        <v>11.52</v>
      </c>
      <c r="E81" s="21">
        <v>768</v>
      </c>
      <c r="F81" s="21">
        <v>648</v>
      </c>
      <c r="G81" s="21">
        <v>120</v>
      </c>
      <c r="H81" s="21">
        <v>0</v>
      </c>
      <c r="I81" s="21">
        <v>0</v>
      </c>
      <c r="J81" s="40">
        <v>0.31</v>
      </c>
      <c r="K81" s="21">
        <f t="shared" si="5"/>
        <v>2</v>
      </c>
      <c r="L81" s="21">
        <v>1</v>
      </c>
      <c r="M81" s="21">
        <v>1</v>
      </c>
    </row>
    <row r="82" s="3" customFormat="1" ht="15" customHeight="1" spans="1:13">
      <c r="A82" s="24" t="s">
        <v>137</v>
      </c>
      <c r="B82" s="23" t="s">
        <v>138</v>
      </c>
      <c r="C82" s="17">
        <f t="shared" si="4"/>
        <v>2160.43</v>
      </c>
      <c r="D82" s="21">
        <v>2158.14</v>
      </c>
      <c r="E82" s="21">
        <v>143876</v>
      </c>
      <c r="F82" s="21">
        <v>125940</v>
      </c>
      <c r="G82" s="21">
        <v>17936</v>
      </c>
      <c r="H82" s="21">
        <v>0</v>
      </c>
      <c r="I82" s="21">
        <v>0</v>
      </c>
      <c r="J82" s="40">
        <v>2.29</v>
      </c>
      <c r="K82" s="21">
        <f t="shared" si="5"/>
        <v>15</v>
      </c>
      <c r="L82" s="21">
        <v>14</v>
      </c>
      <c r="M82" s="21">
        <v>1</v>
      </c>
    </row>
    <row r="83" s="3" customFormat="1" ht="15" customHeight="1" spans="1:13">
      <c r="A83" s="24" t="s">
        <v>139</v>
      </c>
      <c r="B83" s="23" t="s">
        <v>140</v>
      </c>
      <c r="C83" s="17">
        <f t="shared" si="4"/>
        <v>2710.28</v>
      </c>
      <c r="D83" s="21">
        <v>2707.53</v>
      </c>
      <c r="E83" s="21">
        <v>180502</v>
      </c>
      <c r="F83" s="21">
        <v>169905</v>
      </c>
      <c r="G83" s="21">
        <v>10470</v>
      </c>
      <c r="H83" s="21">
        <v>127</v>
      </c>
      <c r="I83" s="21">
        <v>0</v>
      </c>
      <c r="J83" s="40">
        <v>2.75</v>
      </c>
      <c r="K83" s="21">
        <f t="shared" si="5"/>
        <v>18</v>
      </c>
      <c r="L83" s="21">
        <v>16</v>
      </c>
      <c r="M83" s="21">
        <v>2</v>
      </c>
    </row>
    <row r="84" s="2" customFormat="1" ht="15" customHeight="1" spans="1:13">
      <c r="A84" s="50" t="s">
        <v>141</v>
      </c>
      <c r="B84" s="20" t="s">
        <v>142</v>
      </c>
      <c r="C84" s="17">
        <f t="shared" si="4"/>
        <v>11992.09</v>
      </c>
      <c r="D84" s="21">
        <v>11977.86</v>
      </c>
      <c r="E84" s="21">
        <v>798524</v>
      </c>
      <c r="F84" s="21">
        <f>SUM(F86:F93)</f>
        <v>630120</v>
      </c>
      <c r="G84" s="21">
        <f>SUM(G86:G93)</f>
        <v>166878</v>
      </c>
      <c r="H84" s="21">
        <v>1286</v>
      </c>
      <c r="I84" s="21">
        <f>SUM(I86:I93)</f>
        <v>240</v>
      </c>
      <c r="J84" s="40">
        <v>14.23</v>
      </c>
      <c r="K84" s="21">
        <f t="shared" si="5"/>
        <v>93</v>
      </c>
      <c r="L84" s="21">
        <f>SUM(L86:L93)</f>
        <v>80</v>
      </c>
      <c r="M84" s="21">
        <f>SUM(M86:M93)</f>
        <v>13</v>
      </c>
    </row>
    <row r="85" s="3" customFormat="1" ht="15" customHeight="1" spans="1:13">
      <c r="A85" s="51" t="s">
        <v>143</v>
      </c>
      <c r="B85" s="23" t="s">
        <v>144</v>
      </c>
      <c r="C85" s="17">
        <f t="shared" si="4"/>
        <v>441.58</v>
      </c>
      <c r="D85" s="21">
        <v>440.19</v>
      </c>
      <c r="E85" s="21">
        <v>29346</v>
      </c>
      <c r="F85" s="21">
        <f>SUM(F86:F89)</f>
        <v>20482</v>
      </c>
      <c r="G85" s="21">
        <f>SUM(G86:G89)</f>
        <v>8774</v>
      </c>
      <c r="H85" s="21">
        <v>90</v>
      </c>
      <c r="I85" s="21">
        <f>SUM(I86:I89)</f>
        <v>0</v>
      </c>
      <c r="J85" s="40">
        <v>1.39</v>
      </c>
      <c r="K85" s="21">
        <f t="shared" si="5"/>
        <v>9</v>
      </c>
      <c r="L85" s="21">
        <v>5</v>
      </c>
      <c r="M85" s="21">
        <v>4</v>
      </c>
    </row>
    <row r="86" s="3" customFormat="1" ht="15" customHeight="1" spans="1:13">
      <c r="A86" s="22"/>
      <c r="B86" s="23" t="s">
        <v>145</v>
      </c>
      <c r="C86" s="17">
        <f t="shared" si="4"/>
        <v>41.83</v>
      </c>
      <c r="D86" s="21">
        <v>41.52</v>
      </c>
      <c r="E86" s="21">
        <v>2768</v>
      </c>
      <c r="F86" s="21">
        <v>2168</v>
      </c>
      <c r="G86" s="21">
        <v>600</v>
      </c>
      <c r="H86" s="21">
        <v>0</v>
      </c>
      <c r="I86" s="21">
        <v>0</v>
      </c>
      <c r="J86" s="40">
        <v>0.31</v>
      </c>
      <c r="K86" s="21">
        <f t="shared" si="5"/>
        <v>2</v>
      </c>
      <c r="L86" s="21">
        <v>1</v>
      </c>
      <c r="M86" s="21">
        <v>1</v>
      </c>
    </row>
    <row r="87" s="3" customFormat="1" ht="15" customHeight="1" spans="1:13">
      <c r="A87" s="22"/>
      <c r="B87" s="23" t="s">
        <v>146</v>
      </c>
      <c r="C87" s="17">
        <f t="shared" si="4"/>
        <v>29.5</v>
      </c>
      <c r="D87" s="21">
        <v>29.19</v>
      </c>
      <c r="E87" s="21">
        <v>1946</v>
      </c>
      <c r="F87" s="21">
        <v>1586</v>
      </c>
      <c r="G87" s="21">
        <v>360</v>
      </c>
      <c r="H87" s="21">
        <v>0</v>
      </c>
      <c r="I87" s="21">
        <v>0</v>
      </c>
      <c r="J87" s="40">
        <v>0.31</v>
      </c>
      <c r="K87" s="21">
        <f t="shared" si="5"/>
        <v>2</v>
      </c>
      <c r="L87" s="21">
        <v>1</v>
      </c>
      <c r="M87" s="21">
        <v>1</v>
      </c>
    </row>
    <row r="88" s="3" customFormat="1" ht="15" customHeight="1" spans="1:13">
      <c r="A88" s="22"/>
      <c r="B88" s="23" t="s">
        <v>147</v>
      </c>
      <c r="C88" s="17">
        <f t="shared" si="4"/>
        <v>338.02</v>
      </c>
      <c r="D88" s="21">
        <v>337.56</v>
      </c>
      <c r="E88" s="21">
        <v>22504</v>
      </c>
      <c r="F88" s="21">
        <v>15104</v>
      </c>
      <c r="G88" s="21">
        <v>7310</v>
      </c>
      <c r="H88" s="21">
        <v>90</v>
      </c>
      <c r="I88" s="21">
        <v>0</v>
      </c>
      <c r="J88" s="40">
        <v>0.46</v>
      </c>
      <c r="K88" s="21">
        <f t="shared" si="5"/>
        <v>3</v>
      </c>
      <c r="L88" s="21">
        <v>2</v>
      </c>
      <c r="M88" s="21">
        <v>1</v>
      </c>
    </row>
    <row r="89" s="3" customFormat="1" ht="15" customHeight="1" spans="1:13">
      <c r="A89" s="22"/>
      <c r="B89" s="23" t="s">
        <v>148</v>
      </c>
      <c r="C89" s="17">
        <f t="shared" si="4"/>
        <v>32.23</v>
      </c>
      <c r="D89" s="21">
        <v>31.92</v>
      </c>
      <c r="E89" s="21">
        <v>2128</v>
      </c>
      <c r="F89" s="21">
        <v>1624</v>
      </c>
      <c r="G89" s="21">
        <v>504</v>
      </c>
      <c r="H89" s="21">
        <v>0</v>
      </c>
      <c r="I89" s="21">
        <v>0</v>
      </c>
      <c r="J89" s="40">
        <v>0.31</v>
      </c>
      <c r="K89" s="21">
        <f t="shared" si="5"/>
        <v>2</v>
      </c>
      <c r="L89" s="21">
        <v>1</v>
      </c>
      <c r="M89" s="21">
        <v>1</v>
      </c>
    </row>
    <row r="90" s="3" customFormat="1" ht="15" customHeight="1" spans="1:13">
      <c r="A90" s="24" t="s">
        <v>149</v>
      </c>
      <c r="B90" s="23" t="s">
        <v>150</v>
      </c>
      <c r="C90" s="17">
        <f t="shared" si="4"/>
        <v>3289.56</v>
      </c>
      <c r="D90" s="21">
        <v>3286.05</v>
      </c>
      <c r="E90" s="21">
        <v>219070</v>
      </c>
      <c r="F90" s="21">
        <v>163030</v>
      </c>
      <c r="G90" s="21">
        <v>55217</v>
      </c>
      <c r="H90" s="21">
        <v>823</v>
      </c>
      <c r="I90" s="21">
        <v>0</v>
      </c>
      <c r="J90" s="40">
        <v>3.51</v>
      </c>
      <c r="K90" s="21">
        <f t="shared" si="5"/>
        <v>23</v>
      </c>
      <c r="L90" s="21">
        <v>21</v>
      </c>
      <c r="M90" s="21">
        <v>2</v>
      </c>
    </row>
    <row r="91" s="3" customFormat="1" ht="15" customHeight="1" spans="1:13">
      <c r="A91" s="24" t="s">
        <v>151</v>
      </c>
      <c r="B91" s="23" t="s">
        <v>152</v>
      </c>
      <c r="C91" s="17">
        <f t="shared" si="4"/>
        <v>5340.32</v>
      </c>
      <c r="D91" s="21">
        <v>5334.36</v>
      </c>
      <c r="E91" s="21">
        <v>355624</v>
      </c>
      <c r="F91" s="21">
        <v>280316</v>
      </c>
      <c r="G91" s="21">
        <v>74770</v>
      </c>
      <c r="H91" s="21">
        <v>298</v>
      </c>
      <c r="I91" s="21">
        <v>240</v>
      </c>
      <c r="J91" s="40">
        <v>5.96</v>
      </c>
      <c r="K91" s="21">
        <f t="shared" si="5"/>
        <v>39</v>
      </c>
      <c r="L91" s="21">
        <v>35</v>
      </c>
      <c r="M91" s="21">
        <v>4</v>
      </c>
    </row>
    <row r="92" s="3" customFormat="1" ht="15" customHeight="1" spans="1:13">
      <c r="A92" s="24" t="s">
        <v>153</v>
      </c>
      <c r="B92" s="23" t="s">
        <v>154</v>
      </c>
      <c r="C92" s="17">
        <f t="shared" si="4"/>
        <v>208.96</v>
      </c>
      <c r="D92" s="21">
        <v>208.65</v>
      </c>
      <c r="E92" s="21">
        <v>13910</v>
      </c>
      <c r="F92" s="21">
        <v>13543</v>
      </c>
      <c r="G92" s="21">
        <v>367</v>
      </c>
      <c r="H92" s="21">
        <v>0</v>
      </c>
      <c r="I92" s="21">
        <v>0</v>
      </c>
      <c r="J92" s="40">
        <v>0.31</v>
      </c>
      <c r="K92" s="21">
        <f t="shared" si="5"/>
        <v>2</v>
      </c>
      <c r="L92" s="21">
        <v>1</v>
      </c>
      <c r="M92" s="21">
        <v>1</v>
      </c>
    </row>
    <row r="93" s="3" customFormat="1" ht="15" customHeight="1" spans="1:13">
      <c r="A93" s="24" t="s">
        <v>155</v>
      </c>
      <c r="B93" s="23" t="s">
        <v>156</v>
      </c>
      <c r="C93" s="17">
        <f t="shared" si="4"/>
        <v>2711.67</v>
      </c>
      <c r="D93" s="21">
        <v>2708.61</v>
      </c>
      <c r="E93" s="21">
        <v>180574</v>
      </c>
      <c r="F93" s="21">
        <v>152749</v>
      </c>
      <c r="G93" s="21">
        <v>27750</v>
      </c>
      <c r="H93" s="21">
        <v>75</v>
      </c>
      <c r="I93" s="21">
        <v>0</v>
      </c>
      <c r="J93" s="40">
        <v>3.06</v>
      </c>
      <c r="K93" s="21">
        <f t="shared" si="5"/>
        <v>20</v>
      </c>
      <c r="L93" s="21">
        <v>18</v>
      </c>
      <c r="M93" s="21">
        <v>2</v>
      </c>
    </row>
    <row r="94" s="2" customFormat="1" ht="15" customHeight="1" spans="1:13">
      <c r="A94" s="54" t="s">
        <v>157</v>
      </c>
      <c r="B94" s="20" t="s">
        <v>158</v>
      </c>
      <c r="C94" s="17">
        <f t="shared" si="4"/>
        <v>5074.25</v>
      </c>
      <c r="D94" s="21">
        <v>5068.44</v>
      </c>
      <c r="E94" s="21">
        <v>337896</v>
      </c>
      <c r="F94" s="21">
        <f>SUM(F96:F98)</f>
        <v>261489</v>
      </c>
      <c r="G94" s="21">
        <f>SUM(G96:G98)</f>
        <v>76361</v>
      </c>
      <c r="H94" s="21">
        <v>0</v>
      </c>
      <c r="I94" s="21">
        <f>SUM(I96:I98)</f>
        <v>46</v>
      </c>
      <c r="J94" s="40">
        <v>5.81</v>
      </c>
      <c r="K94" s="21">
        <f t="shared" si="5"/>
        <v>38</v>
      </c>
      <c r="L94" s="21">
        <f>SUM(L96:L98)</f>
        <v>34</v>
      </c>
      <c r="M94" s="21">
        <f>SUM(M96:M98)</f>
        <v>4</v>
      </c>
    </row>
    <row r="95" s="3" customFormat="1" ht="15" customHeight="1" spans="1:13">
      <c r="A95" s="51" t="s">
        <v>159</v>
      </c>
      <c r="B95" s="23" t="s">
        <v>160</v>
      </c>
      <c r="C95" s="17">
        <f t="shared" si="4"/>
        <v>1723.3</v>
      </c>
      <c r="D95" s="21">
        <v>1721.16</v>
      </c>
      <c r="E95" s="21">
        <v>114744</v>
      </c>
      <c r="F95" s="21">
        <f>SUM(F96:F97)</f>
        <v>94114</v>
      </c>
      <c r="G95" s="21">
        <f>SUM(G96:G97)</f>
        <v>20584</v>
      </c>
      <c r="H95" s="21">
        <v>0</v>
      </c>
      <c r="I95" s="21">
        <f>SUM(I96:I97)</f>
        <v>46</v>
      </c>
      <c r="J95" s="40">
        <v>2.14</v>
      </c>
      <c r="K95" s="21">
        <f t="shared" si="5"/>
        <v>14</v>
      </c>
      <c r="L95" s="21">
        <v>12</v>
      </c>
      <c r="M95" s="21">
        <v>2</v>
      </c>
    </row>
    <row r="96" s="3" customFormat="1" ht="15" customHeight="1" spans="1:13">
      <c r="A96" s="22"/>
      <c r="B96" s="23" t="s">
        <v>161</v>
      </c>
      <c r="C96" s="17">
        <f t="shared" si="4"/>
        <v>285.07</v>
      </c>
      <c r="D96" s="21">
        <v>284.61</v>
      </c>
      <c r="E96" s="21">
        <v>18974</v>
      </c>
      <c r="F96" s="21">
        <v>17047</v>
      </c>
      <c r="G96" s="21">
        <v>1927</v>
      </c>
      <c r="H96" s="21">
        <v>0</v>
      </c>
      <c r="I96" s="21">
        <v>0</v>
      </c>
      <c r="J96" s="40">
        <v>0.46</v>
      </c>
      <c r="K96" s="21">
        <f t="shared" si="5"/>
        <v>3</v>
      </c>
      <c r="L96" s="21">
        <v>2</v>
      </c>
      <c r="M96" s="21">
        <v>1</v>
      </c>
    </row>
    <row r="97" s="3" customFormat="1" ht="15" customHeight="1" spans="1:13">
      <c r="A97" s="22"/>
      <c r="B97" s="23" t="s">
        <v>162</v>
      </c>
      <c r="C97" s="17">
        <f t="shared" si="4"/>
        <v>1438.23</v>
      </c>
      <c r="D97" s="21">
        <v>1436.55</v>
      </c>
      <c r="E97" s="21">
        <v>95770</v>
      </c>
      <c r="F97" s="21">
        <v>77067</v>
      </c>
      <c r="G97" s="21">
        <v>18657</v>
      </c>
      <c r="H97" s="21">
        <v>0</v>
      </c>
      <c r="I97" s="21">
        <v>46</v>
      </c>
      <c r="J97" s="40">
        <v>1.68</v>
      </c>
      <c r="K97" s="21">
        <f t="shared" si="5"/>
        <v>11</v>
      </c>
      <c r="L97" s="21">
        <v>10</v>
      </c>
      <c r="M97" s="21">
        <v>1</v>
      </c>
    </row>
    <row r="98" s="3" customFormat="1" ht="15" customHeight="1" spans="1:13">
      <c r="A98" s="51" t="s">
        <v>163</v>
      </c>
      <c r="B98" s="23" t="s">
        <v>164</v>
      </c>
      <c r="C98" s="17">
        <f t="shared" si="4"/>
        <v>3350.95</v>
      </c>
      <c r="D98" s="21">
        <v>3347.28</v>
      </c>
      <c r="E98" s="21">
        <v>223152</v>
      </c>
      <c r="F98" s="21">
        <v>167375</v>
      </c>
      <c r="G98" s="21">
        <v>55777</v>
      </c>
      <c r="H98" s="21">
        <v>0</v>
      </c>
      <c r="I98" s="21">
        <v>0</v>
      </c>
      <c r="J98" s="40">
        <v>3.67</v>
      </c>
      <c r="K98" s="21">
        <f t="shared" si="5"/>
        <v>24</v>
      </c>
      <c r="L98" s="21">
        <v>22</v>
      </c>
      <c r="M98" s="21">
        <v>2</v>
      </c>
    </row>
    <row r="99" s="2" customFormat="1" ht="15" customHeight="1" spans="1:13">
      <c r="A99" s="19" t="s">
        <v>165</v>
      </c>
      <c r="B99" s="20" t="s">
        <v>166</v>
      </c>
      <c r="C99" s="17">
        <f t="shared" si="4"/>
        <v>73017.16</v>
      </c>
      <c r="D99" s="21">
        <v>72935.4</v>
      </c>
      <c r="E99" s="21">
        <v>4862360</v>
      </c>
      <c r="F99" s="21">
        <f>SUM(F101:F107)</f>
        <v>2609097</v>
      </c>
      <c r="G99" s="21">
        <f>SUM(G101:G107)</f>
        <v>2137413</v>
      </c>
      <c r="H99" s="21">
        <v>113844</v>
      </c>
      <c r="I99" s="21">
        <f>SUM(I101:I107)</f>
        <v>2006</v>
      </c>
      <c r="J99" s="40">
        <v>81.76</v>
      </c>
      <c r="K99" s="21">
        <f t="shared" si="5"/>
        <v>535</v>
      </c>
      <c r="L99" s="21">
        <f>SUM(L101:L107)</f>
        <v>486</v>
      </c>
      <c r="M99" s="21">
        <f>SUM(M101:M107)</f>
        <v>49</v>
      </c>
    </row>
    <row r="100" s="3" customFormat="1" ht="15" customHeight="1" spans="1:13">
      <c r="A100" s="22" t="s">
        <v>167</v>
      </c>
      <c r="B100" s="23" t="s">
        <v>168</v>
      </c>
      <c r="C100" s="17">
        <f t="shared" si="4"/>
        <v>223.93</v>
      </c>
      <c r="D100" s="21">
        <v>223.62</v>
      </c>
      <c r="E100" s="21">
        <v>14908</v>
      </c>
      <c r="F100" s="21">
        <v>7083</v>
      </c>
      <c r="G100" s="21">
        <v>7825</v>
      </c>
      <c r="H100" s="21">
        <v>0</v>
      </c>
      <c r="I100" s="21">
        <v>0</v>
      </c>
      <c r="J100" s="40">
        <v>0.31</v>
      </c>
      <c r="K100" s="21">
        <f t="shared" si="5"/>
        <v>2</v>
      </c>
      <c r="L100" s="21">
        <v>1</v>
      </c>
      <c r="M100" s="21">
        <v>1</v>
      </c>
    </row>
    <row r="101" s="3" customFormat="1" ht="15" customHeight="1" spans="1:13">
      <c r="A101" s="22"/>
      <c r="B101" s="23" t="s">
        <v>169</v>
      </c>
      <c r="C101" s="17">
        <f t="shared" si="4"/>
        <v>223.93</v>
      </c>
      <c r="D101" s="21">
        <v>223.62</v>
      </c>
      <c r="E101" s="21">
        <v>14908</v>
      </c>
      <c r="F101" s="21">
        <v>7083</v>
      </c>
      <c r="G101" s="21">
        <v>7825</v>
      </c>
      <c r="H101" s="21">
        <v>0</v>
      </c>
      <c r="I101" s="21">
        <v>0</v>
      </c>
      <c r="J101" s="40">
        <v>0.31</v>
      </c>
      <c r="K101" s="21">
        <f t="shared" si="5"/>
        <v>2</v>
      </c>
      <c r="L101" s="21">
        <v>1</v>
      </c>
      <c r="M101" s="21">
        <v>1</v>
      </c>
    </row>
    <row r="102" s="3" customFormat="1" ht="15" customHeight="1" spans="1:13">
      <c r="A102" s="22" t="s">
        <v>170</v>
      </c>
      <c r="B102" s="23" t="s">
        <v>171</v>
      </c>
      <c r="C102" s="17">
        <f t="shared" si="4"/>
        <v>12727.25</v>
      </c>
      <c r="D102" s="21">
        <v>12713.04</v>
      </c>
      <c r="E102" s="21">
        <v>847536</v>
      </c>
      <c r="F102" s="21">
        <v>508858</v>
      </c>
      <c r="G102" s="21">
        <v>338678</v>
      </c>
      <c r="H102" s="21">
        <v>0</v>
      </c>
      <c r="I102" s="21">
        <v>0</v>
      </c>
      <c r="J102" s="40">
        <v>14.21</v>
      </c>
      <c r="K102" s="21">
        <f t="shared" si="5"/>
        <v>93</v>
      </c>
      <c r="L102" s="21">
        <v>85</v>
      </c>
      <c r="M102" s="21">
        <v>8</v>
      </c>
    </row>
    <row r="103" s="3" customFormat="1" ht="15" customHeight="1" spans="1:13">
      <c r="A103" s="22" t="s">
        <v>172</v>
      </c>
      <c r="B103" s="23" t="s">
        <v>173</v>
      </c>
      <c r="C103" s="17">
        <f t="shared" si="4"/>
        <v>24765.21</v>
      </c>
      <c r="D103" s="21">
        <v>24737.55</v>
      </c>
      <c r="E103" s="21">
        <v>1649170</v>
      </c>
      <c r="F103" s="21">
        <v>737856</v>
      </c>
      <c r="G103" s="21">
        <v>819917</v>
      </c>
      <c r="H103" s="21">
        <v>91397</v>
      </c>
      <c r="I103" s="21">
        <v>0</v>
      </c>
      <c r="J103" s="40">
        <v>27.66</v>
      </c>
      <c r="K103" s="21">
        <f t="shared" si="5"/>
        <v>181</v>
      </c>
      <c r="L103" s="21">
        <v>165</v>
      </c>
      <c r="M103" s="21">
        <v>16</v>
      </c>
    </row>
    <row r="104" s="3" customFormat="1" ht="15" customHeight="1" spans="1:13">
      <c r="A104" s="22" t="s">
        <v>174</v>
      </c>
      <c r="B104" s="23" t="s">
        <v>175</v>
      </c>
      <c r="C104" s="17">
        <f t="shared" si="4"/>
        <v>11505.42</v>
      </c>
      <c r="D104" s="21">
        <v>11492.43</v>
      </c>
      <c r="E104" s="21">
        <v>766162</v>
      </c>
      <c r="F104" s="21">
        <v>421750</v>
      </c>
      <c r="G104" s="21">
        <v>343192</v>
      </c>
      <c r="H104" s="21">
        <v>1220</v>
      </c>
      <c r="I104" s="21">
        <v>0</v>
      </c>
      <c r="J104" s="40">
        <v>12.99</v>
      </c>
      <c r="K104" s="21">
        <f t="shared" si="5"/>
        <v>85</v>
      </c>
      <c r="L104" s="21">
        <v>77</v>
      </c>
      <c r="M104" s="21">
        <v>8</v>
      </c>
    </row>
    <row r="105" s="3" customFormat="1" ht="15" customHeight="1" spans="1:13">
      <c r="A105" s="22" t="s">
        <v>176</v>
      </c>
      <c r="B105" s="23" t="s">
        <v>177</v>
      </c>
      <c r="C105" s="17">
        <f t="shared" ref="C105:C136" si="6">D105+J105</f>
        <v>12174.19</v>
      </c>
      <c r="D105" s="21">
        <v>12160.59</v>
      </c>
      <c r="E105" s="21">
        <v>810706</v>
      </c>
      <c r="F105" s="21">
        <v>459700</v>
      </c>
      <c r="G105" s="21">
        <v>350748</v>
      </c>
      <c r="H105" s="21">
        <v>258</v>
      </c>
      <c r="I105" s="21">
        <v>0</v>
      </c>
      <c r="J105" s="40">
        <v>13.6</v>
      </c>
      <c r="K105" s="21">
        <f t="shared" ref="K105:K136" si="7">L105+M105</f>
        <v>89</v>
      </c>
      <c r="L105" s="21">
        <v>81</v>
      </c>
      <c r="M105" s="21">
        <v>8</v>
      </c>
    </row>
    <row r="106" s="3" customFormat="1" ht="15" customHeight="1" spans="1:13">
      <c r="A106" s="22" t="s">
        <v>178</v>
      </c>
      <c r="B106" s="23" t="s">
        <v>179</v>
      </c>
      <c r="C106" s="17">
        <f t="shared" si="6"/>
        <v>5776.98</v>
      </c>
      <c r="D106" s="21">
        <v>5770.56</v>
      </c>
      <c r="E106" s="21">
        <v>384704</v>
      </c>
      <c r="F106" s="21">
        <v>228780</v>
      </c>
      <c r="G106" s="21">
        <v>155495</v>
      </c>
      <c r="H106" s="21">
        <v>366</v>
      </c>
      <c r="I106" s="21">
        <v>63</v>
      </c>
      <c r="J106" s="40">
        <v>6.42</v>
      </c>
      <c r="K106" s="21">
        <f t="shared" si="7"/>
        <v>42</v>
      </c>
      <c r="L106" s="21">
        <v>38</v>
      </c>
      <c r="M106" s="21">
        <v>4</v>
      </c>
    </row>
    <row r="107" s="3" customFormat="1" ht="15" customHeight="1" spans="1:13">
      <c r="A107" s="22" t="s">
        <v>180</v>
      </c>
      <c r="B107" s="23" t="s">
        <v>181</v>
      </c>
      <c r="C107" s="17">
        <f t="shared" si="6"/>
        <v>5844.18</v>
      </c>
      <c r="D107" s="21">
        <v>5837.61</v>
      </c>
      <c r="E107" s="21">
        <v>389174</v>
      </c>
      <c r="F107" s="21">
        <v>245070</v>
      </c>
      <c r="G107" s="21">
        <v>121558</v>
      </c>
      <c r="H107" s="21">
        <v>20603</v>
      </c>
      <c r="I107" s="21">
        <v>1943</v>
      </c>
      <c r="J107" s="40">
        <v>6.57</v>
      </c>
      <c r="K107" s="21">
        <f t="shared" si="7"/>
        <v>43</v>
      </c>
      <c r="L107" s="21">
        <v>39</v>
      </c>
      <c r="M107" s="21">
        <v>4</v>
      </c>
    </row>
    <row r="108" s="2" customFormat="1" ht="15" customHeight="1" spans="1:13">
      <c r="A108" s="19" t="s">
        <v>182</v>
      </c>
      <c r="B108" s="20" t="s">
        <v>183</v>
      </c>
      <c r="C108" s="17">
        <f t="shared" si="6"/>
        <v>10795.85</v>
      </c>
      <c r="D108" s="21">
        <v>10782.69</v>
      </c>
      <c r="E108" s="21">
        <v>718846</v>
      </c>
      <c r="F108" s="21">
        <f>SUM(F110:F119)</f>
        <v>505648</v>
      </c>
      <c r="G108" s="21">
        <f>SUM(G110:G119)</f>
        <v>213198</v>
      </c>
      <c r="H108" s="21">
        <v>0</v>
      </c>
      <c r="I108" s="21">
        <f>SUM(I110:I119)</f>
        <v>0</v>
      </c>
      <c r="J108" s="40">
        <v>13.16</v>
      </c>
      <c r="K108" s="21">
        <f t="shared" si="7"/>
        <v>86</v>
      </c>
      <c r="L108" s="21">
        <f>SUM(L110:L119)</f>
        <v>72</v>
      </c>
      <c r="M108" s="21">
        <f>SUM(M110:M119)</f>
        <v>14</v>
      </c>
    </row>
    <row r="109" s="3" customFormat="1" ht="15" customHeight="1" spans="1:13">
      <c r="A109" s="22" t="s">
        <v>184</v>
      </c>
      <c r="B109" s="23" t="s">
        <v>185</v>
      </c>
      <c r="C109" s="17">
        <f t="shared" si="6"/>
        <v>554.38</v>
      </c>
      <c r="D109" s="21">
        <v>553.14</v>
      </c>
      <c r="E109" s="21">
        <v>36876</v>
      </c>
      <c r="F109" s="21">
        <f>SUM(F110:F113)</f>
        <v>24406</v>
      </c>
      <c r="G109" s="21">
        <f>SUM(G110:G113)</f>
        <v>12470</v>
      </c>
      <c r="H109" s="21">
        <v>0</v>
      </c>
      <c r="I109" s="21">
        <f>SUM(I110:I113)</f>
        <v>0</v>
      </c>
      <c r="J109" s="40">
        <v>1.24</v>
      </c>
      <c r="K109" s="21">
        <f t="shared" si="7"/>
        <v>8</v>
      </c>
      <c r="L109" s="21">
        <v>4</v>
      </c>
      <c r="M109" s="21">
        <v>4</v>
      </c>
    </row>
    <row r="110" s="3" customFormat="1" ht="15" customHeight="1" spans="1:13">
      <c r="A110" s="22"/>
      <c r="B110" s="23" t="s">
        <v>186</v>
      </c>
      <c r="C110" s="17">
        <f t="shared" si="6"/>
        <v>181.54</v>
      </c>
      <c r="D110" s="21">
        <v>181.23</v>
      </c>
      <c r="E110" s="21">
        <v>12082</v>
      </c>
      <c r="F110" s="21">
        <v>7818</v>
      </c>
      <c r="G110" s="21">
        <v>4264</v>
      </c>
      <c r="H110" s="21">
        <v>0</v>
      </c>
      <c r="I110" s="21">
        <v>0</v>
      </c>
      <c r="J110" s="40">
        <v>0.31</v>
      </c>
      <c r="K110" s="21">
        <f t="shared" si="7"/>
        <v>2</v>
      </c>
      <c r="L110" s="21">
        <v>1</v>
      </c>
      <c r="M110" s="21">
        <v>1</v>
      </c>
    </row>
    <row r="111" s="3" customFormat="1" ht="15" customHeight="1" spans="1:13">
      <c r="A111" s="22"/>
      <c r="B111" s="23" t="s">
        <v>187</v>
      </c>
      <c r="C111" s="17">
        <f t="shared" si="6"/>
        <v>190.54</v>
      </c>
      <c r="D111" s="21">
        <v>190.23</v>
      </c>
      <c r="E111" s="21">
        <v>12682</v>
      </c>
      <c r="F111" s="21">
        <v>8896</v>
      </c>
      <c r="G111" s="21">
        <v>3786</v>
      </c>
      <c r="H111" s="21">
        <v>0</v>
      </c>
      <c r="I111" s="21">
        <v>0</v>
      </c>
      <c r="J111" s="40">
        <v>0.31</v>
      </c>
      <c r="K111" s="21">
        <f t="shared" si="7"/>
        <v>2</v>
      </c>
      <c r="L111" s="21">
        <v>1</v>
      </c>
      <c r="M111" s="21">
        <v>1</v>
      </c>
    </row>
    <row r="112" s="3" customFormat="1" ht="15" customHeight="1" spans="1:13">
      <c r="A112" s="22"/>
      <c r="B112" s="23" t="s">
        <v>188</v>
      </c>
      <c r="C112" s="17">
        <f t="shared" si="6"/>
        <v>146.2</v>
      </c>
      <c r="D112" s="21">
        <v>145.89</v>
      </c>
      <c r="E112" s="21">
        <v>9726</v>
      </c>
      <c r="F112" s="21">
        <v>5939</v>
      </c>
      <c r="G112" s="21">
        <v>3787</v>
      </c>
      <c r="H112" s="21">
        <v>0</v>
      </c>
      <c r="I112" s="21">
        <v>0</v>
      </c>
      <c r="J112" s="40">
        <v>0.31</v>
      </c>
      <c r="K112" s="21">
        <f t="shared" si="7"/>
        <v>2</v>
      </c>
      <c r="L112" s="21">
        <v>1</v>
      </c>
      <c r="M112" s="21">
        <v>1</v>
      </c>
    </row>
    <row r="113" s="3" customFormat="1" ht="15" customHeight="1" spans="1:13">
      <c r="A113" s="22"/>
      <c r="B113" s="23" t="s">
        <v>189</v>
      </c>
      <c r="C113" s="17">
        <f t="shared" si="6"/>
        <v>36.1</v>
      </c>
      <c r="D113" s="21">
        <v>35.79</v>
      </c>
      <c r="E113" s="21">
        <v>2386</v>
      </c>
      <c r="F113" s="21">
        <v>1753</v>
      </c>
      <c r="G113" s="21">
        <v>633</v>
      </c>
      <c r="H113" s="21">
        <v>0</v>
      </c>
      <c r="I113" s="21">
        <v>0</v>
      </c>
      <c r="J113" s="40">
        <v>0.31</v>
      </c>
      <c r="K113" s="21">
        <f t="shared" si="7"/>
        <v>2</v>
      </c>
      <c r="L113" s="21">
        <v>1</v>
      </c>
      <c r="M113" s="21">
        <v>1</v>
      </c>
    </row>
    <row r="114" s="3" customFormat="1" ht="15" customHeight="1" spans="1:13">
      <c r="A114" s="22" t="s">
        <v>190</v>
      </c>
      <c r="B114" s="23" t="s">
        <v>191</v>
      </c>
      <c r="C114" s="17">
        <f t="shared" si="6"/>
        <v>3926.81</v>
      </c>
      <c r="D114" s="21">
        <v>3922.38</v>
      </c>
      <c r="E114" s="21">
        <v>261492</v>
      </c>
      <c r="F114" s="21">
        <v>203015</v>
      </c>
      <c r="G114" s="21">
        <v>58477</v>
      </c>
      <c r="H114" s="21">
        <v>0</v>
      </c>
      <c r="I114" s="21">
        <v>0</v>
      </c>
      <c r="J114" s="40">
        <v>4.43</v>
      </c>
      <c r="K114" s="21">
        <f t="shared" si="7"/>
        <v>29</v>
      </c>
      <c r="L114" s="21">
        <v>26</v>
      </c>
      <c r="M114" s="21">
        <v>3</v>
      </c>
    </row>
    <row r="115" s="3" customFormat="1" ht="15" customHeight="1" spans="1:13">
      <c r="A115" s="22" t="s">
        <v>192</v>
      </c>
      <c r="B115" s="23" t="s">
        <v>193</v>
      </c>
      <c r="C115" s="17">
        <f t="shared" si="6"/>
        <v>4746.85</v>
      </c>
      <c r="D115" s="21">
        <v>4741.5</v>
      </c>
      <c r="E115" s="21">
        <v>316100</v>
      </c>
      <c r="F115" s="21">
        <v>213190</v>
      </c>
      <c r="G115" s="21">
        <v>102910</v>
      </c>
      <c r="H115" s="21">
        <v>0</v>
      </c>
      <c r="I115" s="21">
        <v>0</v>
      </c>
      <c r="J115" s="40">
        <v>5.35</v>
      </c>
      <c r="K115" s="21">
        <f t="shared" si="7"/>
        <v>35</v>
      </c>
      <c r="L115" s="21">
        <v>32</v>
      </c>
      <c r="M115" s="21">
        <v>3</v>
      </c>
    </row>
    <row r="116" s="3" customFormat="1" ht="15" customHeight="1" spans="1:13">
      <c r="A116" s="22" t="s">
        <v>194</v>
      </c>
      <c r="B116" s="23" t="s">
        <v>195</v>
      </c>
      <c r="C116" s="17">
        <f t="shared" si="6"/>
        <v>357.91</v>
      </c>
      <c r="D116" s="21">
        <v>357.45</v>
      </c>
      <c r="E116" s="21">
        <v>23830</v>
      </c>
      <c r="F116" s="21">
        <v>12154</v>
      </c>
      <c r="G116" s="21">
        <v>11676</v>
      </c>
      <c r="H116" s="21">
        <v>0</v>
      </c>
      <c r="I116" s="21">
        <v>0</v>
      </c>
      <c r="J116" s="40">
        <v>0.46</v>
      </c>
      <c r="K116" s="21">
        <f t="shared" si="7"/>
        <v>3</v>
      </c>
      <c r="L116" s="21">
        <v>2</v>
      </c>
      <c r="M116" s="21">
        <v>1</v>
      </c>
    </row>
    <row r="117" s="3" customFormat="1" ht="15" customHeight="1" spans="1:13">
      <c r="A117" s="22" t="s">
        <v>196</v>
      </c>
      <c r="B117" s="23" t="s">
        <v>197</v>
      </c>
      <c r="C117" s="17">
        <f t="shared" si="6"/>
        <v>505.12</v>
      </c>
      <c r="D117" s="21">
        <v>504.51</v>
      </c>
      <c r="E117" s="21">
        <v>33634</v>
      </c>
      <c r="F117" s="21">
        <v>19914</v>
      </c>
      <c r="G117" s="21">
        <v>13720</v>
      </c>
      <c r="H117" s="21">
        <v>0</v>
      </c>
      <c r="I117" s="21">
        <v>0</v>
      </c>
      <c r="J117" s="40">
        <v>0.61</v>
      </c>
      <c r="K117" s="21">
        <f t="shared" si="7"/>
        <v>4</v>
      </c>
      <c r="L117" s="21">
        <v>3</v>
      </c>
      <c r="M117" s="21">
        <v>1</v>
      </c>
    </row>
    <row r="118" s="3" customFormat="1" ht="15" customHeight="1" spans="1:13">
      <c r="A118" s="22" t="s">
        <v>198</v>
      </c>
      <c r="B118" s="23" t="s">
        <v>199</v>
      </c>
      <c r="C118" s="17">
        <f t="shared" si="6"/>
        <v>170.65</v>
      </c>
      <c r="D118" s="21">
        <v>170.34</v>
      </c>
      <c r="E118" s="21">
        <v>11356</v>
      </c>
      <c r="F118" s="21">
        <v>6996</v>
      </c>
      <c r="G118" s="21">
        <v>4360</v>
      </c>
      <c r="H118" s="21">
        <v>0</v>
      </c>
      <c r="I118" s="21">
        <v>0</v>
      </c>
      <c r="J118" s="40">
        <v>0.31</v>
      </c>
      <c r="K118" s="21">
        <f t="shared" si="7"/>
        <v>2</v>
      </c>
      <c r="L118" s="21">
        <v>1</v>
      </c>
      <c r="M118" s="21">
        <v>1</v>
      </c>
    </row>
    <row r="119" s="3" customFormat="1" ht="15" customHeight="1" spans="1:13">
      <c r="A119" s="22" t="s">
        <v>200</v>
      </c>
      <c r="B119" s="23" t="s">
        <v>201</v>
      </c>
      <c r="C119" s="17">
        <f t="shared" si="6"/>
        <v>534.13</v>
      </c>
      <c r="D119" s="21">
        <v>533.37</v>
      </c>
      <c r="E119" s="21">
        <v>35558</v>
      </c>
      <c r="F119" s="21">
        <v>25973</v>
      </c>
      <c r="G119" s="21">
        <v>9585</v>
      </c>
      <c r="H119" s="21">
        <v>0</v>
      </c>
      <c r="I119" s="21">
        <v>0</v>
      </c>
      <c r="J119" s="40">
        <v>0.76</v>
      </c>
      <c r="K119" s="21">
        <f t="shared" si="7"/>
        <v>5</v>
      </c>
      <c r="L119" s="21">
        <v>4</v>
      </c>
      <c r="M119" s="21">
        <v>1</v>
      </c>
    </row>
    <row r="120" s="2" customFormat="1" ht="15" customHeight="1" spans="1:13">
      <c r="A120" s="19" t="s">
        <v>202</v>
      </c>
      <c r="B120" s="20" t="s">
        <v>203</v>
      </c>
      <c r="C120" s="17">
        <f t="shared" si="6"/>
        <v>9646.64</v>
      </c>
      <c r="D120" s="21">
        <v>9634.86</v>
      </c>
      <c r="E120" s="21">
        <v>642324</v>
      </c>
      <c r="F120" s="21">
        <f>SUM(F122:F132)</f>
        <v>357827</v>
      </c>
      <c r="G120" s="21">
        <f>SUM(G122:G132)</f>
        <v>139808</v>
      </c>
      <c r="H120" s="21">
        <v>9694</v>
      </c>
      <c r="I120" s="21">
        <f>SUM(I122:I132)</f>
        <v>134995</v>
      </c>
      <c r="J120" s="40">
        <v>11.78</v>
      </c>
      <c r="K120" s="21">
        <f t="shared" si="7"/>
        <v>77</v>
      </c>
      <c r="L120" s="21">
        <f>SUM(L122:L132)</f>
        <v>64</v>
      </c>
      <c r="M120" s="21">
        <f>SUM(M122:M132)</f>
        <v>13</v>
      </c>
    </row>
    <row r="121" s="3" customFormat="1" ht="15" customHeight="1" spans="1:13">
      <c r="A121" s="22" t="s">
        <v>204</v>
      </c>
      <c r="B121" s="23" t="s">
        <v>205</v>
      </c>
      <c r="C121" s="17">
        <f t="shared" si="6"/>
        <v>902.58</v>
      </c>
      <c r="D121" s="21">
        <v>900.12</v>
      </c>
      <c r="E121" s="21">
        <v>60008</v>
      </c>
      <c r="F121" s="21">
        <f>SUM(F122:F128)</f>
        <v>31276</v>
      </c>
      <c r="G121" s="21">
        <f>SUM(G122:G128)</f>
        <v>13803</v>
      </c>
      <c r="H121" s="21">
        <v>606</v>
      </c>
      <c r="I121" s="21">
        <f>SUM(I122:I128)</f>
        <v>14323</v>
      </c>
      <c r="J121" s="40">
        <v>2.46</v>
      </c>
      <c r="K121" s="21">
        <f t="shared" si="7"/>
        <v>16</v>
      </c>
      <c r="L121" s="21">
        <v>9</v>
      </c>
      <c r="M121" s="21">
        <v>7</v>
      </c>
    </row>
    <row r="122" s="3" customFormat="1" ht="15" customHeight="1" spans="1:13">
      <c r="A122" s="22"/>
      <c r="B122" s="23" t="s">
        <v>206</v>
      </c>
      <c r="C122" s="17">
        <f t="shared" si="6"/>
        <v>649.45</v>
      </c>
      <c r="D122" s="21">
        <v>648.69</v>
      </c>
      <c r="E122" s="21">
        <v>43246</v>
      </c>
      <c r="F122" s="21">
        <v>22245</v>
      </c>
      <c r="G122" s="21">
        <v>6510</v>
      </c>
      <c r="H122" s="21">
        <v>168</v>
      </c>
      <c r="I122" s="21">
        <v>14323</v>
      </c>
      <c r="J122" s="40">
        <v>0.76</v>
      </c>
      <c r="K122" s="21">
        <f t="shared" si="7"/>
        <v>5</v>
      </c>
      <c r="L122" s="21">
        <v>4</v>
      </c>
      <c r="M122" s="21">
        <v>1</v>
      </c>
    </row>
    <row r="123" s="3" customFormat="1" ht="15" customHeight="1" spans="1:13">
      <c r="A123" s="22"/>
      <c r="B123" s="23" t="s">
        <v>207</v>
      </c>
      <c r="C123" s="17">
        <f t="shared" si="6"/>
        <v>179.86</v>
      </c>
      <c r="D123" s="21">
        <v>179.55</v>
      </c>
      <c r="E123" s="21">
        <v>11970</v>
      </c>
      <c r="F123" s="21">
        <v>5400</v>
      </c>
      <c r="G123" s="21">
        <v>6132</v>
      </c>
      <c r="H123" s="21">
        <v>438</v>
      </c>
      <c r="I123" s="21">
        <v>0</v>
      </c>
      <c r="J123" s="40">
        <v>0.31</v>
      </c>
      <c r="K123" s="21">
        <f t="shared" si="7"/>
        <v>2</v>
      </c>
      <c r="L123" s="21">
        <v>1</v>
      </c>
      <c r="M123" s="21">
        <v>1</v>
      </c>
    </row>
    <row r="124" s="3" customFormat="1" ht="15" customHeight="1" spans="1:13">
      <c r="A124" s="22"/>
      <c r="B124" s="23" t="s">
        <v>208</v>
      </c>
      <c r="C124" s="17">
        <f t="shared" si="6"/>
        <v>4.33</v>
      </c>
      <c r="D124" s="21">
        <v>4.02</v>
      </c>
      <c r="E124" s="21">
        <v>268</v>
      </c>
      <c r="F124" s="21">
        <v>146</v>
      </c>
      <c r="G124" s="21">
        <v>122</v>
      </c>
      <c r="H124" s="21">
        <v>0</v>
      </c>
      <c r="I124" s="21">
        <v>0</v>
      </c>
      <c r="J124" s="40">
        <v>0.31</v>
      </c>
      <c r="K124" s="21">
        <f t="shared" si="7"/>
        <v>2</v>
      </c>
      <c r="L124" s="21">
        <v>1</v>
      </c>
      <c r="M124" s="21">
        <v>1</v>
      </c>
    </row>
    <row r="125" s="3" customFormat="1" ht="15" customHeight="1" spans="1:13">
      <c r="A125" s="22"/>
      <c r="B125" s="23" t="s">
        <v>209</v>
      </c>
      <c r="C125" s="17">
        <f t="shared" si="6"/>
        <v>33.7</v>
      </c>
      <c r="D125" s="21">
        <v>33.39</v>
      </c>
      <c r="E125" s="21">
        <v>2226</v>
      </c>
      <c r="F125" s="21">
        <v>1635</v>
      </c>
      <c r="G125" s="21">
        <v>591</v>
      </c>
      <c r="H125" s="21">
        <v>0</v>
      </c>
      <c r="I125" s="21">
        <v>0</v>
      </c>
      <c r="J125" s="40">
        <v>0.31</v>
      </c>
      <c r="K125" s="21">
        <f t="shared" si="7"/>
        <v>2</v>
      </c>
      <c r="L125" s="21">
        <v>1</v>
      </c>
      <c r="M125" s="21">
        <v>1</v>
      </c>
    </row>
    <row r="126" s="3" customFormat="1" ht="15" customHeight="1" spans="1:13">
      <c r="A126" s="22"/>
      <c r="B126" s="23" t="s">
        <v>210</v>
      </c>
      <c r="C126" s="17">
        <f t="shared" si="6"/>
        <v>0.15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40">
        <v>0.15</v>
      </c>
      <c r="K126" s="21">
        <f t="shared" si="7"/>
        <v>1</v>
      </c>
      <c r="L126" s="21">
        <v>0</v>
      </c>
      <c r="M126" s="21">
        <v>1</v>
      </c>
    </row>
    <row r="127" s="3" customFormat="1" ht="15" customHeight="1" spans="1:13">
      <c r="A127" s="22"/>
      <c r="B127" s="23" t="s">
        <v>211</v>
      </c>
      <c r="C127" s="17">
        <f t="shared" si="6"/>
        <v>26.17</v>
      </c>
      <c r="D127" s="21">
        <v>25.86</v>
      </c>
      <c r="E127" s="21">
        <v>1724</v>
      </c>
      <c r="F127" s="21">
        <v>1724</v>
      </c>
      <c r="G127" s="21">
        <v>0</v>
      </c>
      <c r="H127" s="21">
        <v>0</v>
      </c>
      <c r="I127" s="21">
        <v>0</v>
      </c>
      <c r="J127" s="40">
        <v>0.31</v>
      </c>
      <c r="K127" s="21">
        <f t="shared" si="7"/>
        <v>2</v>
      </c>
      <c r="L127" s="21">
        <v>1</v>
      </c>
      <c r="M127" s="21">
        <v>1</v>
      </c>
    </row>
    <row r="128" s="3" customFormat="1" ht="15" customHeight="1" spans="1:13">
      <c r="A128" s="22"/>
      <c r="B128" s="23" t="s">
        <v>212</v>
      </c>
      <c r="C128" s="17">
        <f t="shared" si="6"/>
        <v>8.92</v>
      </c>
      <c r="D128" s="21">
        <v>8.61</v>
      </c>
      <c r="E128" s="21">
        <v>574</v>
      </c>
      <c r="F128" s="21">
        <v>126</v>
      </c>
      <c r="G128" s="21">
        <v>448</v>
      </c>
      <c r="H128" s="21">
        <v>0</v>
      </c>
      <c r="I128" s="21">
        <v>0</v>
      </c>
      <c r="J128" s="40">
        <v>0.31</v>
      </c>
      <c r="K128" s="21">
        <f t="shared" si="7"/>
        <v>2</v>
      </c>
      <c r="L128" s="21">
        <v>1</v>
      </c>
      <c r="M128" s="21">
        <v>1</v>
      </c>
    </row>
    <row r="129" s="3" customFormat="1" ht="15" customHeight="1" spans="1:13">
      <c r="A129" s="22" t="s">
        <v>213</v>
      </c>
      <c r="B129" s="23" t="s">
        <v>214</v>
      </c>
      <c r="C129" s="17">
        <f t="shared" si="6"/>
        <v>3557.11</v>
      </c>
      <c r="D129" s="21">
        <v>3553.29</v>
      </c>
      <c r="E129" s="21">
        <v>236886</v>
      </c>
      <c r="F129" s="21">
        <v>189227</v>
      </c>
      <c r="G129" s="21">
        <v>46833</v>
      </c>
      <c r="H129" s="21">
        <v>826</v>
      </c>
      <c r="I129" s="21">
        <v>0</v>
      </c>
      <c r="J129" s="40">
        <v>3.82</v>
      </c>
      <c r="K129" s="21">
        <f t="shared" si="7"/>
        <v>25</v>
      </c>
      <c r="L129" s="21">
        <v>23</v>
      </c>
      <c r="M129" s="21">
        <v>2</v>
      </c>
    </row>
    <row r="130" s="3" customFormat="1" ht="15" customHeight="1" spans="1:13">
      <c r="A130" s="22" t="s">
        <v>215</v>
      </c>
      <c r="B130" s="23" t="s">
        <v>216</v>
      </c>
      <c r="C130" s="17">
        <f t="shared" si="6"/>
        <v>391.9</v>
      </c>
      <c r="D130" s="21">
        <v>391.44</v>
      </c>
      <c r="E130" s="21">
        <v>26096</v>
      </c>
      <c r="F130" s="21">
        <v>14189</v>
      </c>
      <c r="G130" s="21">
        <v>8137</v>
      </c>
      <c r="H130" s="21">
        <v>3761</v>
      </c>
      <c r="I130" s="21">
        <v>9</v>
      </c>
      <c r="J130" s="40">
        <v>0.46</v>
      </c>
      <c r="K130" s="21">
        <f t="shared" si="7"/>
        <v>3</v>
      </c>
      <c r="L130" s="21">
        <v>2</v>
      </c>
      <c r="M130" s="21">
        <v>1</v>
      </c>
    </row>
    <row r="131" s="3" customFormat="1" ht="15" customHeight="1" spans="1:13">
      <c r="A131" s="22" t="s">
        <v>217</v>
      </c>
      <c r="B131" s="23" t="s">
        <v>218</v>
      </c>
      <c r="C131" s="17">
        <f t="shared" si="6"/>
        <v>2177.65</v>
      </c>
      <c r="D131" s="21">
        <v>2175.36</v>
      </c>
      <c r="E131" s="21">
        <v>145024</v>
      </c>
      <c r="F131" s="21">
        <v>51292</v>
      </c>
      <c r="G131" s="21">
        <v>35420</v>
      </c>
      <c r="H131" s="21">
        <v>1854</v>
      </c>
      <c r="I131" s="21">
        <v>56458</v>
      </c>
      <c r="J131" s="40">
        <v>2.29</v>
      </c>
      <c r="K131" s="21">
        <f t="shared" si="7"/>
        <v>15</v>
      </c>
      <c r="L131" s="21">
        <v>14</v>
      </c>
      <c r="M131" s="21">
        <v>1</v>
      </c>
    </row>
    <row r="132" s="3" customFormat="1" ht="15" customHeight="1" spans="1:13">
      <c r="A132" s="22" t="s">
        <v>219</v>
      </c>
      <c r="B132" s="23" t="s">
        <v>220</v>
      </c>
      <c r="C132" s="17">
        <f t="shared" si="6"/>
        <v>2617.4</v>
      </c>
      <c r="D132" s="21">
        <v>2614.65</v>
      </c>
      <c r="E132" s="21">
        <v>174310</v>
      </c>
      <c r="F132" s="21">
        <v>71843</v>
      </c>
      <c r="G132" s="21">
        <v>35615</v>
      </c>
      <c r="H132" s="21">
        <v>2647</v>
      </c>
      <c r="I132" s="21">
        <v>64205</v>
      </c>
      <c r="J132" s="40">
        <v>2.75</v>
      </c>
      <c r="K132" s="21">
        <f t="shared" si="7"/>
        <v>18</v>
      </c>
      <c r="L132" s="21">
        <v>16</v>
      </c>
      <c r="M132" s="21">
        <v>2</v>
      </c>
    </row>
    <row r="133" s="2" customFormat="1" ht="15" customHeight="1" spans="1:13">
      <c r="A133" s="19" t="s">
        <v>221</v>
      </c>
      <c r="B133" s="20" t="s">
        <v>222</v>
      </c>
      <c r="C133" s="17">
        <f t="shared" si="6"/>
        <v>4853.84</v>
      </c>
      <c r="D133" s="21">
        <v>4848.18</v>
      </c>
      <c r="E133" s="21">
        <v>323212</v>
      </c>
      <c r="F133" s="21">
        <f>SUM(F134:F137)</f>
        <v>142125</v>
      </c>
      <c r="G133" s="21">
        <f>SUM(G134:G137)</f>
        <v>87549</v>
      </c>
      <c r="H133" s="21">
        <v>93538</v>
      </c>
      <c r="I133" s="21">
        <f>SUM(I134:I137)</f>
        <v>0</v>
      </c>
      <c r="J133" s="40">
        <v>5.66</v>
      </c>
      <c r="K133" s="21">
        <f t="shared" si="7"/>
        <v>37</v>
      </c>
      <c r="L133" s="21">
        <v>32</v>
      </c>
      <c r="M133" s="21">
        <v>5</v>
      </c>
    </row>
    <row r="134" s="3" customFormat="1" ht="15" customHeight="1" spans="1:13">
      <c r="A134" s="22" t="s">
        <v>223</v>
      </c>
      <c r="B134" s="23" t="s">
        <v>224</v>
      </c>
      <c r="C134" s="17">
        <f t="shared" si="6"/>
        <v>2925.03</v>
      </c>
      <c r="D134" s="21">
        <v>2921.97</v>
      </c>
      <c r="E134" s="21">
        <v>194798</v>
      </c>
      <c r="F134" s="21">
        <v>78764</v>
      </c>
      <c r="G134" s="21">
        <v>54470</v>
      </c>
      <c r="H134" s="21">
        <v>61564</v>
      </c>
      <c r="I134" s="21">
        <v>0</v>
      </c>
      <c r="J134" s="40">
        <v>3.06</v>
      </c>
      <c r="K134" s="21">
        <f t="shared" si="7"/>
        <v>20</v>
      </c>
      <c r="L134" s="21">
        <v>18</v>
      </c>
      <c r="M134" s="21">
        <v>2</v>
      </c>
    </row>
    <row r="135" s="3" customFormat="1" ht="15" customHeight="1" spans="1:13">
      <c r="A135" s="51" t="s">
        <v>225</v>
      </c>
      <c r="B135" s="23" t="s">
        <v>226</v>
      </c>
      <c r="C135" s="17">
        <f t="shared" si="6"/>
        <v>232.87</v>
      </c>
      <c r="D135" s="21">
        <v>232.41</v>
      </c>
      <c r="E135" s="21">
        <v>15494</v>
      </c>
      <c r="F135" s="21">
        <v>6436</v>
      </c>
      <c r="G135" s="21">
        <v>4250</v>
      </c>
      <c r="H135" s="21">
        <v>4808</v>
      </c>
      <c r="I135" s="21">
        <v>0</v>
      </c>
      <c r="J135" s="40">
        <v>0.46</v>
      </c>
      <c r="K135" s="21">
        <f t="shared" si="7"/>
        <v>3</v>
      </c>
      <c r="L135" s="21">
        <v>2</v>
      </c>
      <c r="M135" s="21">
        <v>1</v>
      </c>
    </row>
    <row r="136" s="3" customFormat="1" ht="15" customHeight="1" spans="1:13">
      <c r="A136" s="22" t="s">
        <v>227</v>
      </c>
      <c r="B136" s="23" t="s">
        <v>228</v>
      </c>
      <c r="C136" s="17">
        <f t="shared" si="6"/>
        <v>1679.07</v>
      </c>
      <c r="D136" s="21">
        <v>1677.24</v>
      </c>
      <c r="E136" s="21">
        <v>111816</v>
      </c>
      <c r="F136" s="21">
        <v>56770</v>
      </c>
      <c r="G136" s="21">
        <v>28672</v>
      </c>
      <c r="H136" s="21">
        <v>26374</v>
      </c>
      <c r="I136" s="21">
        <v>0</v>
      </c>
      <c r="J136" s="40">
        <v>1.83</v>
      </c>
      <c r="K136" s="21">
        <f t="shared" si="7"/>
        <v>12</v>
      </c>
      <c r="L136" s="21">
        <v>11</v>
      </c>
      <c r="M136" s="21">
        <v>1</v>
      </c>
    </row>
    <row r="137" s="3" customFormat="1" ht="15" customHeight="1" spans="1:13">
      <c r="A137" s="22" t="s">
        <v>229</v>
      </c>
      <c r="B137" s="23" t="s">
        <v>230</v>
      </c>
      <c r="C137" s="17">
        <f t="shared" ref="C137:C181" si="8">D137+J137</f>
        <v>16.87</v>
      </c>
      <c r="D137" s="21">
        <v>16.56</v>
      </c>
      <c r="E137" s="21">
        <v>1104</v>
      </c>
      <c r="F137" s="21">
        <v>155</v>
      </c>
      <c r="G137" s="21">
        <v>157</v>
      </c>
      <c r="H137" s="21">
        <v>792</v>
      </c>
      <c r="I137" s="21">
        <v>0</v>
      </c>
      <c r="J137" s="40">
        <v>0.31</v>
      </c>
      <c r="K137" s="21">
        <f t="shared" ref="K137:K181" si="9">L137+M137</f>
        <v>2</v>
      </c>
      <c r="L137" s="21">
        <v>1</v>
      </c>
      <c r="M137" s="21">
        <v>1</v>
      </c>
    </row>
    <row r="138" s="2" customFormat="1" ht="15" customHeight="1" spans="1:13">
      <c r="A138" s="19" t="s">
        <v>231</v>
      </c>
      <c r="B138" s="20" t="s">
        <v>232</v>
      </c>
      <c r="C138" s="17">
        <f t="shared" si="8"/>
        <v>30604.79</v>
      </c>
      <c r="D138" s="21">
        <v>30570.42</v>
      </c>
      <c r="E138" s="21">
        <v>2038028</v>
      </c>
      <c r="F138" s="21">
        <f>SUM(F140:F149)</f>
        <v>1634328</v>
      </c>
      <c r="G138" s="21">
        <f>SUM(G140:G149)</f>
        <v>397475</v>
      </c>
      <c r="H138" s="21">
        <v>6225</v>
      </c>
      <c r="I138" s="21">
        <f>SUM(I140:I149)</f>
        <v>0</v>
      </c>
      <c r="J138" s="40">
        <v>34.37</v>
      </c>
      <c r="K138" s="21">
        <f t="shared" si="9"/>
        <v>225</v>
      </c>
      <c r="L138" s="21">
        <f>SUM(L140:L149)</f>
        <v>204</v>
      </c>
      <c r="M138" s="21">
        <f>SUM(M140:M149)</f>
        <v>21</v>
      </c>
    </row>
    <row r="139" s="3" customFormat="1" ht="15" customHeight="1" spans="1:13">
      <c r="A139" s="22" t="s">
        <v>233</v>
      </c>
      <c r="B139" s="23" t="s">
        <v>234</v>
      </c>
      <c r="C139" s="17">
        <f t="shared" si="8"/>
        <v>1397.64</v>
      </c>
      <c r="D139" s="21">
        <v>1395.96</v>
      </c>
      <c r="E139" s="21">
        <v>93064</v>
      </c>
      <c r="F139" s="21">
        <v>82333</v>
      </c>
      <c r="G139" s="21">
        <v>8380</v>
      </c>
      <c r="H139" s="21">
        <v>2351</v>
      </c>
      <c r="I139" s="21">
        <v>0</v>
      </c>
      <c r="J139" s="40">
        <v>1.68</v>
      </c>
      <c r="K139" s="21">
        <f t="shared" si="9"/>
        <v>11</v>
      </c>
      <c r="L139" s="21">
        <v>10</v>
      </c>
      <c r="M139" s="21">
        <v>1</v>
      </c>
    </row>
    <row r="140" s="3" customFormat="1" ht="15" customHeight="1" spans="1:13">
      <c r="A140" s="22"/>
      <c r="B140" s="23" t="s">
        <v>235</v>
      </c>
      <c r="C140" s="17">
        <f t="shared" si="8"/>
        <v>1397.64</v>
      </c>
      <c r="D140" s="21">
        <v>1395.96</v>
      </c>
      <c r="E140" s="21">
        <v>93064</v>
      </c>
      <c r="F140" s="21">
        <v>82333</v>
      </c>
      <c r="G140" s="21">
        <v>8380</v>
      </c>
      <c r="H140" s="21">
        <v>2351</v>
      </c>
      <c r="I140" s="21">
        <v>0</v>
      </c>
      <c r="J140" s="40">
        <v>1.68</v>
      </c>
      <c r="K140" s="21">
        <f t="shared" si="9"/>
        <v>11</v>
      </c>
      <c r="L140" s="21">
        <v>10</v>
      </c>
      <c r="M140" s="21">
        <v>1</v>
      </c>
    </row>
    <row r="141" s="3" customFormat="1" ht="15" customHeight="1" spans="1:13">
      <c r="A141" s="22" t="s">
        <v>236</v>
      </c>
      <c r="B141" s="23" t="s">
        <v>237</v>
      </c>
      <c r="C141" s="17">
        <f t="shared" si="8"/>
        <v>1052.42</v>
      </c>
      <c r="D141" s="21">
        <v>1051.2</v>
      </c>
      <c r="E141" s="21">
        <v>70080</v>
      </c>
      <c r="F141" s="21">
        <v>47080</v>
      </c>
      <c r="G141" s="21">
        <v>22958</v>
      </c>
      <c r="H141" s="21">
        <v>42</v>
      </c>
      <c r="I141" s="21">
        <v>0</v>
      </c>
      <c r="J141" s="40">
        <v>1.22</v>
      </c>
      <c r="K141" s="21">
        <f t="shared" si="9"/>
        <v>8</v>
      </c>
      <c r="L141" s="21">
        <v>7</v>
      </c>
      <c r="M141" s="21">
        <v>1</v>
      </c>
    </row>
    <row r="142" s="3" customFormat="1" ht="15" customHeight="1" spans="1:13">
      <c r="A142" s="22" t="s">
        <v>238</v>
      </c>
      <c r="B142" s="23" t="s">
        <v>239</v>
      </c>
      <c r="C142" s="17">
        <f t="shared" si="8"/>
        <v>417.91</v>
      </c>
      <c r="D142" s="21">
        <v>417.3</v>
      </c>
      <c r="E142" s="21">
        <v>27820</v>
      </c>
      <c r="F142" s="21">
        <v>17508</v>
      </c>
      <c r="G142" s="21">
        <v>9278</v>
      </c>
      <c r="H142" s="21">
        <v>1034</v>
      </c>
      <c r="I142" s="21">
        <v>0</v>
      </c>
      <c r="J142" s="40">
        <v>0.61</v>
      </c>
      <c r="K142" s="21">
        <f t="shared" si="9"/>
        <v>4</v>
      </c>
      <c r="L142" s="21">
        <v>3</v>
      </c>
      <c r="M142" s="21">
        <v>1</v>
      </c>
    </row>
    <row r="143" s="3" customFormat="1" ht="15" customHeight="1" spans="1:13">
      <c r="A143" s="22" t="s">
        <v>240</v>
      </c>
      <c r="B143" s="23" t="s">
        <v>241</v>
      </c>
      <c r="C143" s="17">
        <f t="shared" si="8"/>
        <v>1010.06</v>
      </c>
      <c r="D143" s="21">
        <v>1008.84</v>
      </c>
      <c r="E143" s="21">
        <v>67256</v>
      </c>
      <c r="F143" s="21">
        <v>42590</v>
      </c>
      <c r="G143" s="21">
        <v>23494</v>
      </c>
      <c r="H143" s="21">
        <v>1172</v>
      </c>
      <c r="I143" s="21">
        <v>0</v>
      </c>
      <c r="J143" s="40">
        <v>1.22</v>
      </c>
      <c r="K143" s="21">
        <f t="shared" si="9"/>
        <v>8</v>
      </c>
      <c r="L143" s="21">
        <v>7</v>
      </c>
      <c r="M143" s="21">
        <v>1</v>
      </c>
    </row>
    <row r="144" s="3" customFormat="1" ht="15" customHeight="1" spans="1:13">
      <c r="A144" s="22" t="s">
        <v>242</v>
      </c>
      <c r="B144" s="23" t="s">
        <v>243</v>
      </c>
      <c r="C144" s="17">
        <f t="shared" si="8"/>
        <v>2093.08</v>
      </c>
      <c r="D144" s="21">
        <v>2090.79</v>
      </c>
      <c r="E144" s="21">
        <v>139386</v>
      </c>
      <c r="F144" s="21">
        <v>102361</v>
      </c>
      <c r="G144" s="21">
        <v>36610</v>
      </c>
      <c r="H144" s="21">
        <v>415</v>
      </c>
      <c r="I144" s="21">
        <v>0</v>
      </c>
      <c r="J144" s="40">
        <v>2.29</v>
      </c>
      <c r="K144" s="21">
        <f t="shared" si="9"/>
        <v>15</v>
      </c>
      <c r="L144" s="21">
        <v>14</v>
      </c>
      <c r="M144" s="21">
        <v>1</v>
      </c>
    </row>
    <row r="145" s="3" customFormat="1" ht="15" customHeight="1" spans="1:13">
      <c r="A145" s="22" t="s">
        <v>244</v>
      </c>
      <c r="B145" s="23" t="s">
        <v>245</v>
      </c>
      <c r="C145" s="17">
        <f t="shared" si="8"/>
        <v>2551.1</v>
      </c>
      <c r="D145" s="21">
        <v>2548.2</v>
      </c>
      <c r="E145" s="21">
        <v>169880</v>
      </c>
      <c r="F145" s="21">
        <v>145430</v>
      </c>
      <c r="G145" s="21">
        <v>24450</v>
      </c>
      <c r="H145" s="21">
        <v>0</v>
      </c>
      <c r="I145" s="21">
        <v>0</v>
      </c>
      <c r="J145" s="40">
        <v>2.9</v>
      </c>
      <c r="K145" s="21">
        <f t="shared" si="9"/>
        <v>19</v>
      </c>
      <c r="L145" s="21">
        <v>17</v>
      </c>
      <c r="M145" s="21">
        <v>2</v>
      </c>
    </row>
    <row r="146" s="3" customFormat="1" ht="15" customHeight="1" spans="1:13">
      <c r="A146" s="22" t="s">
        <v>246</v>
      </c>
      <c r="B146" s="23" t="s">
        <v>247</v>
      </c>
      <c r="C146" s="17">
        <f t="shared" si="8"/>
        <v>14455.68</v>
      </c>
      <c r="D146" s="21">
        <v>14439.48</v>
      </c>
      <c r="E146" s="21">
        <v>962632</v>
      </c>
      <c r="F146" s="21">
        <v>761630</v>
      </c>
      <c r="G146" s="21">
        <v>200797</v>
      </c>
      <c r="H146" s="21">
        <v>205</v>
      </c>
      <c r="I146" s="21">
        <v>0</v>
      </c>
      <c r="J146" s="40">
        <v>16.2</v>
      </c>
      <c r="K146" s="21">
        <f t="shared" si="9"/>
        <v>106</v>
      </c>
      <c r="L146" s="21">
        <v>96</v>
      </c>
      <c r="M146" s="21">
        <v>10</v>
      </c>
    </row>
    <row r="147" s="3" customFormat="1" ht="15" customHeight="1" spans="1:13">
      <c r="A147" s="22" t="s">
        <v>248</v>
      </c>
      <c r="B147" s="23" t="s">
        <v>249</v>
      </c>
      <c r="C147" s="17">
        <f t="shared" si="8"/>
        <v>2252.14</v>
      </c>
      <c r="D147" s="21">
        <v>2249.7</v>
      </c>
      <c r="E147" s="21">
        <v>149980</v>
      </c>
      <c r="F147" s="21">
        <v>128616</v>
      </c>
      <c r="G147" s="21">
        <v>20392</v>
      </c>
      <c r="H147" s="21">
        <v>972</v>
      </c>
      <c r="I147" s="21">
        <v>0</v>
      </c>
      <c r="J147" s="40">
        <v>2.44</v>
      </c>
      <c r="K147" s="21">
        <f t="shared" si="9"/>
        <v>16</v>
      </c>
      <c r="L147" s="21">
        <v>15</v>
      </c>
      <c r="M147" s="21">
        <v>1</v>
      </c>
    </row>
    <row r="148" s="3" customFormat="1" ht="15" customHeight="1" spans="1:13">
      <c r="A148" s="22" t="s">
        <v>250</v>
      </c>
      <c r="B148" s="23" t="s">
        <v>251</v>
      </c>
      <c r="C148" s="17">
        <f t="shared" si="8"/>
        <v>3375.43</v>
      </c>
      <c r="D148" s="21">
        <v>3371.76</v>
      </c>
      <c r="E148" s="21">
        <v>224784</v>
      </c>
      <c r="F148" s="21">
        <v>189400</v>
      </c>
      <c r="G148" s="21">
        <v>35350</v>
      </c>
      <c r="H148" s="21">
        <v>34</v>
      </c>
      <c r="I148" s="21">
        <v>0</v>
      </c>
      <c r="J148" s="40">
        <v>3.67</v>
      </c>
      <c r="K148" s="21">
        <f t="shared" si="9"/>
        <v>24</v>
      </c>
      <c r="L148" s="21">
        <v>22</v>
      </c>
      <c r="M148" s="21">
        <v>2</v>
      </c>
    </row>
    <row r="149" s="3" customFormat="1" ht="15" customHeight="1" spans="1:13">
      <c r="A149" s="22" t="s">
        <v>252</v>
      </c>
      <c r="B149" s="23" t="s">
        <v>253</v>
      </c>
      <c r="C149" s="17">
        <f t="shared" si="8"/>
        <v>1999.33</v>
      </c>
      <c r="D149" s="21">
        <v>1997.19</v>
      </c>
      <c r="E149" s="21">
        <v>133146</v>
      </c>
      <c r="F149" s="21">
        <v>117380</v>
      </c>
      <c r="G149" s="21">
        <v>15766</v>
      </c>
      <c r="H149" s="21">
        <v>0</v>
      </c>
      <c r="I149" s="21">
        <v>0</v>
      </c>
      <c r="J149" s="40">
        <v>2.14</v>
      </c>
      <c r="K149" s="21">
        <f t="shared" si="9"/>
        <v>14</v>
      </c>
      <c r="L149" s="21">
        <v>13</v>
      </c>
      <c r="M149" s="21">
        <v>1</v>
      </c>
    </row>
    <row r="150" s="2" customFormat="1" ht="15" customHeight="1" spans="1:13">
      <c r="A150" s="20" t="s">
        <v>254</v>
      </c>
      <c r="B150" s="20"/>
      <c r="C150" s="17">
        <f t="shared" si="8"/>
        <v>95586.6</v>
      </c>
      <c r="D150" s="21">
        <v>95479.17</v>
      </c>
      <c r="E150" s="21">
        <v>6365278</v>
      </c>
      <c r="F150" s="21">
        <f>SUM(F151:F160)</f>
        <v>4468414</v>
      </c>
      <c r="G150" s="21">
        <f>SUM(G151:G160)</f>
        <v>1827841</v>
      </c>
      <c r="H150" s="21">
        <v>69023</v>
      </c>
      <c r="I150" s="21">
        <f>SUM(I151:I160)</f>
        <v>0</v>
      </c>
      <c r="J150" s="40">
        <v>107.43</v>
      </c>
      <c r="K150" s="21">
        <f t="shared" si="9"/>
        <v>703</v>
      </c>
      <c r="L150" s="21">
        <v>637</v>
      </c>
      <c r="M150" s="21">
        <v>66</v>
      </c>
    </row>
    <row r="151" s="3" customFormat="1" ht="15" customHeight="1" spans="1:13">
      <c r="A151" s="23">
        <v>1</v>
      </c>
      <c r="B151" s="23" t="s">
        <v>255</v>
      </c>
      <c r="C151" s="17">
        <f t="shared" si="8"/>
        <v>7141.89</v>
      </c>
      <c r="D151" s="21">
        <v>7133.79</v>
      </c>
      <c r="E151" s="21">
        <v>475586</v>
      </c>
      <c r="F151" s="21">
        <v>444960</v>
      </c>
      <c r="G151" s="21">
        <v>30626</v>
      </c>
      <c r="H151" s="21">
        <v>0</v>
      </c>
      <c r="I151" s="21">
        <v>0</v>
      </c>
      <c r="J151" s="40">
        <v>8.1</v>
      </c>
      <c r="K151" s="21">
        <f t="shared" si="9"/>
        <v>53</v>
      </c>
      <c r="L151" s="21">
        <v>48</v>
      </c>
      <c r="M151" s="21">
        <v>5</v>
      </c>
    </row>
    <row r="152" s="3" customFormat="1" ht="15" customHeight="1" spans="1:13">
      <c r="A152" s="23">
        <v>2</v>
      </c>
      <c r="B152" s="23" t="s">
        <v>256</v>
      </c>
      <c r="C152" s="17">
        <f t="shared" si="8"/>
        <v>19780.93</v>
      </c>
      <c r="D152" s="21">
        <v>19758.93</v>
      </c>
      <c r="E152" s="21">
        <v>1317262</v>
      </c>
      <c r="F152" s="21">
        <v>1033459</v>
      </c>
      <c r="G152" s="21">
        <v>283566</v>
      </c>
      <c r="H152" s="21">
        <v>237</v>
      </c>
      <c r="I152" s="21">
        <v>0</v>
      </c>
      <c r="J152" s="40">
        <v>22</v>
      </c>
      <c r="K152" s="21">
        <f t="shared" si="9"/>
        <v>144</v>
      </c>
      <c r="L152" s="21">
        <v>131</v>
      </c>
      <c r="M152" s="21">
        <v>13</v>
      </c>
    </row>
    <row r="153" s="3" customFormat="1" ht="15" customHeight="1" spans="1:13">
      <c r="A153" s="23">
        <v>3</v>
      </c>
      <c r="B153" s="23" t="s">
        <v>257</v>
      </c>
      <c r="C153" s="17">
        <f t="shared" si="8"/>
        <v>10469.8</v>
      </c>
      <c r="D153" s="21">
        <v>10458.03</v>
      </c>
      <c r="E153" s="21">
        <v>697202</v>
      </c>
      <c r="F153" s="21">
        <v>507868</v>
      </c>
      <c r="G153" s="21">
        <v>189334</v>
      </c>
      <c r="H153" s="21">
        <v>0</v>
      </c>
      <c r="I153" s="21">
        <v>0</v>
      </c>
      <c r="J153" s="40">
        <v>11.77</v>
      </c>
      <c r="K153" s="21">
        <f t="shared" si="9"/>
        <v>77</v>
      </c>
      <c r="L153" s="21">
        <v>70</v>
      </c>
      <c r="M153" s="21">
        <v>7</v>
      </c>
    </row>
    <row r="154" s="3" customFormat="1" ht="15" customHeight="1" spans="1:13">
      <c r="A154" s="23">
        <v>4</v>
      </c>
      <c r="B154" s="23" t="s">
        <v>258</v>
      </c>
      <c r="C154" s="17">
        <f t="shared" si="8"/>
        <v>8407.76</v>
      </c>
      <c r="D154" s="21">
        <v>8398.29</v>
      </c>
      <c r="E154" s="21">
        <v>559886</v>
      </c>
      <c r="F154" s="21">
        <v>480338</v>
      </c>
      <c r="G154" s="21">
        <v>77541</v>
      </c>
      <c r="H154" s="21">
        <v>2007</v>
      </c>
      <c r="I154" s="21">
        <v>0</v>
      </c>
      <c r="J154" s="40">
        <v>9.47</v>
      </c>
      <c r="K154" s="21">
        <f t="shared" si="9"/>
        <v>62</v>
      </c>
      <c r="L154" s="21">
        <v>56</v>
      </c>
      <c r="M154" s="21">
        <v>6</v>
      </c>
    </row>
    <row r="155" s="3" customFormat="1" ht="15" customHeight="1" spans="1:13">
      <c r="A155" s="23">
        <v>5</v>
      </c>
      <c r="B155" s="23" t="s">
        <v>259</v>
      </c>
      <c r="C155" s="17">
        <f t="shared" si="8"/>
        <v>23698.87</v>
      </c>
      <c r="D155" s="21">
        <v>23672.43</v>
      </c>
      <c r="E155" s="21">
        <v>1578162</v>
      </c>
      <c r="F155" s="21">
        <v>980830</v>
      </c>
      <c r="G155" s="21">
        <v>567043</v>
      </c>
      <c r="H155" s="21">
        <v>30289</v>
      </c>
      <c r="I155" s="21">
        <v>0</v>
      </c>
      <c r="J155" s="40">
        <v>26.44</v>
      </c>
      <c r="K155" s="21">
        <f t="shared" si="9"/>
        <v>173</v>
      </c>
      <c r="L155" s="21">
        <v>157</v>
      </c>
      <c r="M155" s="21">
        <v>16</v>
      </c>
    </row>
    <row r="156" s="3" customFormat="1" ht="15" customHeight="1" spans="1:13">
      <c r="A156" s="23">
        <v>6</v>
      </c>
      <c r="B156" s="23" t="s">
        <v>260</v>
      </c>
      <c r="C156" s="17">
        <f t="shared" si="8"/>
        <v>16531.81</v>
      </c>
      <c r="D156" s="21">
        <v>16513.32</v>
      </c>
      <c r="E156" s="21">
        <v>1100888</v>
      </c>
      <c r="F156" s="21">
        <v>592350</v>
      </c>
      <c r="G156" s="21">
        <v>499018</v>
      </c>
      <c r="H156" s="21">
        <v>9520</v>
      </c>
      <c r="I156" s="21">
        <v>0</v>
      </c>
      <c r="J156" s="40">
        <v>18.49</v>
      </c>
      <c r="K156" s="21">
        <f t="shared" si="9"/>
        <v>121</v>
      </c>
      <c r="L156" s="21">
        <v>110</v>
      </c>
      <c r="M156" s="21">
        <v>11</v>
      </c>
    </row>
    <row r="157" s="3" customFormat="1" ht="15" customHeight="1" spans="1:13">
      <c r="A157" s="23">
        <v>7</v>
      </c>
      <c r="B157" s="23" t="s">
        <v>261</v>
      </c>
      <c r="C157" s="17">
        <f t="shared" si="8"/>
        <v>4030.88</v>
      </c>
      <c r="D157" s="21">
        <v>4026.3</v>
      </c>
      <c r="E157" s="21">
        <v>268420</v>
      </c>
      <c r="F157" s="21">
        <v>166227</v>
      </c>
      <c r="G157" s="21">
        <v>75498</v>
      </c>
      <c r="H157" s="21">
        <v>26695</v>
      </c>
      <c r="I157" s="21">
        <v>0</v>
      </c>
      <c r="J157" s="40">
        <v>4.58</v>
      </c>
      <c r="K157" s="21">
        <f t="shared" si="9"/>
        <v>30</v>
      </c>
      <c r="L157" s="21">
        <v>27</v>
      </c>
      <c r="M157" s="21">
        <v>3</v>
      </c>
    </row>
    <row r="158" s="3" customFormat="1" ht="15" customHeight="1" spans="1:13">
      <c r="A158" s="23">
        <v>8</v>
      </c>
      <c r="B158" s="23" t="s">
        <v>262</v>
      </c>
      <c r="C158" s="17">
        <f t="shared" si="8"/>
        <v>4676.32</v>
      </c>
      <c r="D158" s="21">
        <v>4671.12</v>
      </c>
      <c r="E158" s="21">
        <v>311408</v>
      </c>
      <c r="F158" s="21">
        <v>222385</v>
      </c>
      <c r="G158" s="21">
        <v>88748</v>
      </c>
      <c r="H158" s="21">
        <v>275</v>
      </c>
      <c r="I158" s="21">
        <v>0</v>
      </c>
      <c r="J158" s="40">
        <v>5.2</v>
      </c>
      <c r="K158" s="21">
        <f t="shared" si="9"/>
        <v>34</v>
      </c>
      <c r="L158" s="21">
        <v>31</v>
      </c>
      <c r="M158" s="21">
        <v>3</v>
      </c>
    </row>
    <row r="159" s="3" customFormat="1" ht="15" customHeight="1" spans="1:13">
      <c r="A159" s="23">
        <v>9</v>
      </c>
      <c r="B159" s="23" t="s">
        <v>263</v>
      </c>
      <c r="C159" s="17">
        <f t="shared" si="8"/>
        <v>839.84</v>
      </c>
      <c r="D159" s="21">
        <v>838.77</v>
      </c>
      <c r="E159" s="21">
        <v>55918</v>
      </c>
      <c r="F159" s="21">
        <v>39451</v>
      </c>
      <c r="G159" s="21">
        <v>16467</v>
      </c>
      <c r="H159" s="21">
        <v>0</v>
      </c>
      <c r="I159" s="21">
        <v>0</v>
      </c>
      <c r="J159" s="40">
        <v>1.07</v>
      </c>
      <c r="K159" s="21">
        <f t="shared" si="9"/>
        <v>7</v>
      </c>
      <c r="L159" s="21">
        <v>6</v>
      </c>
      <c r="M159" s="21">
        <v>1</v>
      </c>
    </row>
    <row r="160" s="3" customFormat="1" ht="15" customHeight="1" spans="1:13">
      <c r="A160" s="23">
        <v>10</v>
      </c>
      <c r="B160" s="23" t="s">
        <v>264</v>
      </c>
      <c r="C160" s="17">
        <f t="shared" si="8"/>
        <v>8.5</v>
      </c>
      <c r="D160" s="21">
        <v>8.19</v>
      </c>
      <c r="E160" s="21">
        <v>546</v>
      </c>
      <c r="F160" s="21">
        <v>546</v>
      </c>
      <c r="G160" s="21">
        <v>0</v>
      </c>
      <c r="H160" s="21">
        <v>0</v>
      </c>
      <c r="I160" s="21">
        <v>0</v>
      </c>
      <c r="J160" s="40">
        <v>0.31</v>
      </c>
      <c r="K160" s="21">
        <f t="shared" si="9"/>
        <v>2</v>
      </c>
      <c r="L160" s="21">
        <v>1</v>
      </c>
      <c r="M160" s="21">
        <v>1</v>
      </c>
    </row>
    <row r="161" s="2" customFormat="1" ht="15" customHeight="1" spans="1:13">
      <c r="A161" s="20" t="s">
        <v>265</v>
      </c>
      <c r="B161" s="20"/>
      <c r="C161" s="17">
        <f t="shared" si="8"/>
        <v>13631.91</v>
      </c>
      <c r="D161" s="21">
        <v>13614.77</v>
      </c>
      <c r="E161" s="21">
        <v>907650</v>
      </c>
      <c r="F161" s="21">
        <f>SUM(F162:F181)</f>
        <v>657544</v>
      </c>
      <c r="G161" s="21">
        <f>SUM(G162:G181)</f>
        <v>246805</v>
      </c>
      <c r="H161" s="21">
        <v>3301</v>
      </c>
      <c r="I161" s="21">
        <f>SUM(I162:I181)</f>
        <v>0</v>
      </c>
      <c r="J161" s="40">
        <v>17.14</v>
      </c>
      <c r="K161" s="21">
        <f t="shared" si="9"/>
        <v>112</v>
      </c>
      <c r="L161" s="21">
        <v>91</v>
      </c>
      <c r="M161" s="21">
        <v>21</v>
      </c>
    </row>
    <row r="162" s="3" customFormat="1" ht="15" customHeight="1" spans="1:13">
      <c r="A162" s="23">
        <v>1</v>
      </c>
      <c r="B162" s="23" t="s">
        <v>266</v>
      </c>
      <c r="C162" s="17">
        <f t="shared" si="8"/>
        <v>14.17</v>
      </c>
      <c r="D162" s="21">
        <v>13.86</v>
      </c>
      <c r="E162" s="21">
        <v>924</v>
      </c>
      <c r="F162" s="21">
        <v>924</v>
      </c>
      <c r="G162" s="21">
        <v>0</v>
      </c>
      <c r="H162" s="21">
        <v>0</v>
      </c>
      <c r="I162" s="21">
        <v>0</v>
      </c>
      <c r="J162" s="40">
        <v>0.31</v>
      </c>
      <c r="K162" s="21">
        <f t="shared" si="9"/>
        <v>2</v>
      </c>
      <c r="L162" s="21">
        <v>1</v>
      </c>
      <c r="M162" s="21">
        <v>1</v>
      </c>
    </row>
    <row r="163" s="3" customFormat="1" ht="15" customHeight="1" spans="1:13">
      <c r="A163" s="23">
        <v>2</v>
      </c>
      <c r="B163" s="23" t="s">
        <v>267</v>
      </c>
      <c r="C163" s="17">
        <f t="shared" si="8"/>
        <v>42.76</v>
      </c>
      <c r="D163" s="21">
        <v>42.45</v>
      </c>
      <c r="E163" s="21">
        <v>2830</v>
      </c>
      <c r="F163" s="21">
        <v>2617</v>
      </c>
      <c r="G163" s="21">
        <v>213</v>
      </c>
      <c r="H163" s="21">
        <v>0</v>
      </c>
      <c r="I163" s="21">
        <v>0</v>
      </c>
      <c r="J163" s="40">
        <v>0.31</v>
      </c>
      <c r="K163" s="21">
        <f t="shared" si="9"/>
        <v>2</v>
      </c>
      <c r="L163" s="21">
        <v>1</v>
      </c>
      <c r="M163" s="21">
        <v>1</v>
      </c>
    </row>
    <row r="164" s="3" customFormat="1" ht="15" customHeight="1" spans="1:13">
      <c r="A164" s="23">
        <v>3</v>
      </c>
      <c r="B164" s="23" t="s">
        <v>268</v>
      </c>
      <c r="C164" s="17">
        <f t="shared" si="8"/>
        <v>513.46</v>
      </c>
      <c r="D164" s="21">
        <v>512.85</v>
      </c>
      <c r="E164" s="21">
        <v>34190</v>
      </c>
      <c r="F164" s="21">
        <v>20274</v>
      </c>
      <c r="G164" s="21">
        <v>13916</v>
      </c>
      <c r="H164" s="21">
        <v>0</v>
      </c>
      <c r="I164" s="21">
        <v>0</v>
      </c>
      <c r="J164" s="40">
        <v>0.61</v>
      </c>
      <c r="K164" s="21">
        <f t="shared" si="9"/>
        <v>4</v>
      </c>
      <c r="L164" s="21">
        <v>3</v>
      </c>
      <c r="M164" s="21">
        <v>1</v>
      </c>
    </row>
    <row r="165" s="3" customFormat="1" ht="15" customHeight="1" spans="1:13">
      <c r="A165" s="23">
        <v>4</v>
      </c>
      <c r="B165" s="23" t="s">
        <v>269</v>
      </c>
      <c r="C165" s="17">
        <f t="shared" si="8"/>
        <v>296.02</v>
      </c>
      <c r="D165" s="21">
        <v>295.56</v>
      </c>
      <c r="E165" s="21">
        <v>19704</v>
      </c>
      <c r="F165" s="21">
        <v>15532</v>
      </c>
      <c r="G165" s="21">
        <v>4172</v>
      </c>
      <c r="H165" s="21">
        <v>0</v>
      </c>
      <c r="I165" s="21">
        <v>0</v>
      </c>
      <c r="J165" s="40">
        <v>0.46</v>
      </c>
      <c r="K165" s="21">
        <f t="shared" si="9"/>
        <v>3</v>
      </c>
      <c r="L165" s="21">
        <v>2</v>
      </c>
      <c r="M165" s="21">
        <v>1</v>
      </c>
    </row>
    <row r="166" s="3" customFormat="1" ht="15" customHeight="1" spans="1:13">
      <c r="A166" s="23">
        <v>5</v>
      </c>
      <c r="B166" s="23" t="s">
        <v>270</v>
      </c>
      <c r="C166" s="17">
        <f t="shared" si="8"/>
        <v>746.69</v>
      </c>
      <c r="D166" s="21">
        <v>745.77</v>
      </c>
      <c r="E166" s="21">
        <v>49718</v>
      </c>
      <c r="F166" s="21">
        <v>32312</v>
      </c>
      <c r="G166" s="21">
        <v>17406</v>
      </c>
      <c r="H166" s="21">
        <v>0</v>
      </c>
      <c r="I166" s="21">
        <v>0</v>
      </c>
      <c r="J166" s="40">
        <v>0.92</v>
      </c>
      <c r="K166" s="21">
        <f t="shared" si="9"/>
        <v>6</v>
      </c>
      <c r="L166" s="21">
        <v>5</v>
      </c>
      <c r="M166" s="21">
        <v>1</v>
      </c>
    </row>
    <row r="167" s="3" customFormat="1" ht="15" customHeight="1" spans="1:13">
      <c r="A167" s="23">
        <v>6</v>
      </c>
      <c r="B167" s="23" t="s">
        <v>271</v>
      </c>
      <c r="C167" s="17">
        <f t="shared" si="8"/>
        <v>251.8</v>
      </c>
      <c r="D167" s="21">
        <v>251.34</v>
      </c>
      <c r="E167" s="21">
        <v>16756</v>
      </c>
      <c r="F167" s="21">
        <v>15510</v>
      </c>
      <c r="G167" s="21">
        <v>1246</v>
      </c>
      <c r="H167" s="21">
        <v>0</v>
      </c>
      <c r="I167" s="21">
        <v>0</v>
      </c>
      <c r="J167" s="40">
        <v>0.46</v>
      </c>
      <c r="K167" s="21">
        <f t="shared" si="9"/>
        <v>3</v>
      </c>
      <c r="L167" s="21">
        <v>2</v>
      </c>
      <c r="M167" s="21">
        <v>1</v>
      </c>
    </row>
    <row r="168" s="3" customFormat="1" ht="15" customHeight="1" spans="1:13">
      <c r="A168" s="23">
        <v>7</v>
      </c>
      <c r="B168" s="23" t="s">
        <v>272</v>
      </c>
      <c r="C168" s="17">
        <f t="shared" si="8"/>
        <v>236.29</v>
      </c>
      <c r="D168" s="21">
        <v>235.83</v>
      </c>
      <c r="E168" s="21">
        <v>15722</v>
      </c>
      <c r="F168" s="21">
        <v>11934</v>
      </c>
      <c r="G168" s="21">
        <v>3788</v>
      </c>
      <c r="H168" s="21">
        <v>0</v>
      </c>
      <c r="I168" s="21">
        <v>0</v>
      </c>
      <c r="J168" s="40">
        <v>0.46</v>
      </c>
      <c r="K168" s="21">
        <f t="shared" si="9"/>
        <v>3</v>
      </c>
      <c r="L168" s="21">
        <v>2</v>
      </c>
      <c r="M168" s="21">
        <v>1</v>
      </c>
    </row>
    <row r="169" s="3" customFormat="1" ht="15" customHeight="1" spans="1:13">
      <c r="A169" s="23">
        <v>8</v>
      </c>
      <c r="B169" s="23" t="s">
        <v>273</v>
      </c>
      <c r="C169" s="17">
        <f t="shared" si="8"/>
        <v>1104.35</v>
      </c>
      <c r="D169" s="21">
        <v>1103.13</v>
      </c>
      <c r="E169" s="21">
        <v>73542</v>
      </c>
      <c r="F169" s="21">
        <v>44219</v>
      </c>
      <c r="G169" s="21">
        <v>29323</v>
      </c>
      <c r="H169" s="21">
        <v>0</v>
      </c>
      <c r="I169" s="21">
        <v>0</v>
      </c>
      <c r="J169" s="40">
        <v>1.22</v>
      </c>
      <c r="K169" s="21">
        <f t="shared" si="9"/>
        <v>8</v>
      </c>
      <c r="L169" s="21">
        <v>7</v>
      </c>
      <c r="M169" s="21">
        <v>1</v>
      </c>
    </row>
    <row r="170" s="3" customFormat="1" ht="15" customHeight="1" spans="1:13">
      <c r="A170" s="23">
        <v>9</v>
      </c>
      <c r="B170" s="23" t="s">
        <v>274</v>
      </c>
      <c r="C170" s="17">
        <f t="shared" si="8"/>
        <v>2787.45</v>
      </c>
      <c r="D170" s="21">
        <v>2784.39</v>
      </c>
      <c r="E170" s="21">
        <v>185626</v>
      </c>
      <c r="F170" s="21">
        <v>115627</v>
      </c>
      <c r="G170" s="21">
        <v>67935</v>
      </c>
      <c r="H170" s="21">
        <v>2064</v>
      </c>
      <c r="I170" s="21">
        <v>0</v>
      </c>
      <c r="J170" s="40">
        <v>3.06</v>
      </c>
      <c r="K170" s="21">
        <f t="shared" si="9"/>
        <v>20</v>
      </c>
      <c r="L170" s="21">
        <v>18</v>
      </c>
      <c r="M170" s="21">
        <v>2</v>
      </c>
    </row>
    <row r="171" s="3" customFormat="1" ht="15" customHeight="1" spans="1:13">
      <c r="A171" s="23">
        <v>10</v>
      </c>
      <c r="B171" s="23" t="s">
        <v>275</v>
      </c>
      <c r="C171" s="17">
        <f t="shared" si="8"/>
        <v>1065.71</v>
      </c>
      <c r="D171" s="21">
        <v>1064.49</v>
      </c>
      <c r="E171" s="21">
        <v>70966</v>
      </c>
      <c r="F171" s="21">
        <v>32986</v>
      </c>
      <c r="G171" s="21">
        <v>36748</v>
      </c>
      <c r="H171" s="21">
        <v>1232</v>
      </c>
      <c r="I171" s="21">
        <v>0</v>
      </c>
      <c r="J171" s="40">
        <v>1.22</v>
      </c>
      <c r="K171" s="21">
        <f t="shared" si="9"/>
        <v>8</v>
      </c>
      <c r="L171" s="21">
        <v>7</v>
      </c>
      <c r="M171" s="21">
        <v>1</v>
      </c>
    </row>
    <row r="172" s="3" customFormat="1" ht="15" customHeight="1" spans="1:13">
      <c r="A172" s="23">
        <v>11</v>
      </c>
      <c r="B172" s="23" t="s">
        <v>276</v>
      </c>
      <c r="C172" s="17">
        <f t="shared" si="8"/>
        <v>425.62</v>
      </c>
      <c r="D172" s="21">
        <v>425.01</v>
      </c>
      <c r="E172" s="21">
        <v>28334</v>
      </c>
      <c r="F172" s="21">
        <v>17000</v>
      </c>
      <c r="G172" s="21">
        <v>11334</v>
      </c>
      <c r="H172" s="21">
        <v>0</v>
      </c>
      <c r="I172" s="21">
        <v>0</v>
      </c>
      <c r="J172" s="40">
        <v>0.61</v>
      </c>
      <c r="K172" s="21">
        <f t="shared" si="9"/>
        <v>4</v>
      </c>
      <c r="L172" s="21">
        <v>3</v>
      </c>
      <c r="M172" s="21">
        <v>1</v>
      </c>
    </row>
    <row r="173" s="3" customFormat="1" ht="15" customHeight="1" spans="1:13">
      <c r="A173" s="23">
        <v>12</v>
      </c>
      <c r="B173" s="23" t="s">
        <v>277</v>
      </c>
      <c r="C173" s="17">
        <f t="shared" si="8"/>
        <v>388.42</v>
      </c>
      <c r="D173" s="21">
        <v>387.81</v>
      </c>
      <c r="E173" s="21">
        <v>25854</v>
      </c>
      <c r="F173" s="21">
        <v>25230</v>
      </c>
      <c r="G173" s="21">
        <v>624</v>
      </c>
      <c r="H173" s="21">
        <v>0</v>
      </c>
      <c r="I173" s="21">
        <v>0</v>
      </c>
      <c r="J173" s="40">
        <v>0.61</v>
      </c>
      <c r="K173" s="21">
        <f t="shared" si="9"/>
        <v>4</v>
      </c>
      <c r="L173" s="21">
        <v>3</v>
      </c>
      <c r="M173" s="21">
        <v>1</v>
      </c>
    </row>
    <row r="174" s="3" customFormat="1" ht="15" customHeight="1" spans="1:13">
      <c r="A174" s="23">
        <v>13</v>
      </c>
      <c r="B174" s="23" t="s">
        <v>278</v>
      </c>
      <c r="C174" s="17">
        <f t="shared" si="8"/>
        <v>275.89</v>
      </c>
      <c r="D174" s="21">
        <v>275.43</v>
      </c>
      <c r="E174" s="21">
        <v>18362</v>
      </c>
      <c r="F174" s="21">
        <v>13806</v>
      </c>
      <c r="G174" s="21">
        <v>4556</v>
      </c>
      <c r="H174" s="21">
        <v>0</v>
      </c>
      <c r="I174" s="21">
        <v>0</v>
      </c>
      <c r="J174" s="40">
        <v>0.46</v>
      </c>
      <c r="K174" s="21">
        <f t="shared" si="9"/>
        <v>3</v>
      </c>
      <c r="L174" s="21">
        <v>2</v>
      </c>
      <c r="M174" s="21">
        <v>1</v>
      </c>
    </row>
    <row r="175" s="3" customFormat="1" ht="15" customHeight="1" spans="1:13">
      <c r="A175" s="23">
        <v>14</v>
      </c>
      <c r="B175" s="23" t="s">
        <v>279</v>
      </c>
      <c r="C175" s="17">
        <f t="shared" si="8"/>
        <v>292.24</v>
      </c>
      <c r="D175" s="21">
        <v>291.78</v>
      </c>
      <c r="E175" s="21">
        <v>19452</v>
      </c>
      <c r="F175" s="21">
        <v>15660</v>
      </c>
      <c r="G175" s="21">
        <v>3792</v>
      </c>
      <c r="H175" s="21">
        <v>0</v>
      </c>
      <c r="I175" s="21">
        <v>0</v>
      </c>
      <c r="J175" s="40">
        <v>0.46</v>
      </c>
      <c r="K175" s="21">
        <f t="shared" si="9"/>
        <v>3</v>
      </c>
      <c r="L175" s="21">
        <v>2</v>
      </c>
      <c r="M175" s="21">
        <v>1</v>
      </c>
    </row>
    <row r="176" s="3" customFormat="1" ht="15" customHeight="1" spans="1:13">
      <c r="A176" s="23">
        <v>15</v>
      </c>
      <c r="B176" s="23" t="s">
        <v>280</v>
      </c>
      <c r="C176" s="17">
        <f t="shared" si="8"/>
        <v>447.73</v>
      </c>
      <c r="D176" s="21">
        <v>447.12</v>
      </c>
      <c r="E176" s="21">
        <v>29808</v>
      </c>
      <c r="F176" s="21">
        <v>22090</v>
      </c>
      <c r="G176" s="21">
        <v>7713</v>
      </c>
      <c r="H176" s="21">
        <v>5</v>
      </c>
      <c r="I176" s="21">
        <v>0</v>
      </c>
      <c r="J176" s="40">
        <v>0.61</v>
      </c>
      <c r="K176" s="21">
        <f t="shared" si="9"/>
        <v>4</v>
      </c>
      <c r="L176" s="21">
        <v>3</v>
      </c>
      <c r="M176" s="21">
        <v>1</v>
      </c>
    </row>
    <row r="177" s="3" customFormat="1" ht="15" customHeight="1" spans="1:13">
      <c r="A177" s="23">
        <v>16</v>
      </c>
      <c r="B177" s="23" t="s">
        <v>281</v>
      </c>
      <c r="C177" s="17">
        <f t="shared" si="8"/>
        <v>328</v>
      </c>
      <c r="D177" s="21">
        <v>327.54</v>
      </c>
      <c r="E177" s="21">
        <v>21836</v>
      </c>
      <c r="F177" s="21">
        <v>19453</v>
      </c>
      <c r="G177" s="21">
        <v>2383</v>
      </c>
      <c r="H177" s="21">
        <v>0</v>
      </c>
      <c r="I177" s="21">
        <v>0</v>
      </c>
      <c r="J177" s="40">
        <v>0.46</v>
      </c>
      <c r="K177" s="21">
        <f t="shared" si="9"/>
        <v>3</v>
      </c>
      <c r="L177" s="21">
        <v>2</v>
      </c>
      <c r="M177" s="21">
        <v>1</v>
      </c>
    </row>
    <row r="178" s="3" customFormat="1" ht="15" customHeight="1" spans="1:13">
      <c r="A178" s="23">
        <v>17</v>
      </c>
      <c r="B178" s="23" t="s">
        <v>282</v>
      </c>
      <c r="C178" s="17">
        <f t="shared" si="8"/>
        <v>1215.57</v>
      </c>
      <c r="D178" s="21">
        <v>1214.19</v>
      </c>
      <c r="E178" s="21">
        <v>80946</v>
      </c>
      <c r="F178" s="21">
        <v>68116</v>
      </c>
      <c r="G178" s="21">
        <v>12830</v>
      </c>
      <c r="H178" s="21">
        <v>0</v>
      </c>
      <c r="I178" s="21">
        <v>0</v>
      </c>
      <c r="J178" s="40">
        <v>1.38</v>
      </c>
      <c r="K178" s="21">
        <f t="shared" si="9"/>
        <v>9</v>
      </c>
      <c r="L178" s="21">
        <v>8</v>
      </c>
      <c r="M178" s="21">
        <v>1</v>
      </c>
    </row>
    <row r="179" s="3" customFormat="1" ht="15" customHeight="1" spans="1:13">
      <c r="A179" s="23">
        <v>18</v>
      </c>
      <c r="B179" s="23" t="s">
        <v>283</v>
      </c>
      <c r="C179" s="17">
        <f t="shared" si="8"/>
        <v>1643.1</v>
      </c>
      <c r="D179" s="21">
        <v>1641.42</v>
      </c>
      <c r="E179" s="21">
        <v>109428</v>
      </c>
      <c r="F179" s="21">
        <v>101220</v>
      </c>
      <c r="G179" s="21">
        <v>8208</v>
      </c>
      <c r="H179" s="21">
        <v>0</v>
      </c>
      <c r="I179" s="21">
        <v>0</v>
      </c>
      <c r="J179" s="40">
        <v>1.68</v>
      </c>
      <c r="K179" s="21">
        <f t="shared" si="9"/>
        <v>11</v>
      </c>
      <c r="L179" s="21">
        <v>10</v>
      </c>
      <c r="M179" s="21">
        <v>1</v>
      </c>
    </row>
    <row r="180" s="3" customFormat="1" ht="15" customHeight="1" spans="1:13">
      <c r="A180" s="44">
        <v>19</v>
      </c>
      <c r="B180" s="44" t="s">
        <v>284</v>
      </c>
      <c r="C180" s="17">
        <f t="shared" si="8"/>
        <v>840.32</v>
      </c>
      <c r="D180" s="45">
        <v>839.4</v>
      </c>
      <c r="E180" s="45">
        <v>55960</v>
      </c>
      <c r="F180" s="45">
        <v>39730</v>
      </c>
      <c r="G180" s="45">
        <v>16230</v>
      </c>
      <c r="H180" s="21">
        <v>0</v>
      </c>
      <c r="I180" s="45">
        <v>0</v>
      </c>
      <c r="J180" s="49">
        <v>0.92</v>
      </c>
      <c r="K180" s="45">
        <f t="shared" si="9"/>
        <v>6</v>
      </c>
      <c r="L180" s="45">
        <v>5</v>
      </c>
      <c r="M180" s="45">
        <v>1</v>
      </c>
    </row>
    <row r="181" s="3" customFormat="1" ht="15" customHeight="1" spans="1:13">
      <c r="A181" s="23">
        <v>20</v>
      </c>
      <c r="B181" s="23" t="s">
        <v>285</v>
      </c>
      <c r="C181" s="17">
        <f t="shared" si="8"/>
        <v>716.32</v>
      </c>
      <c r="D181" s="21">
        <v>715.4</v>
      </c>
      <c r="E181" s="21">
        <v>47692</v>
      </c>
      <c r="F181" s="21">
        <v>43304</v>
      </c>
      <c r="G181" s="21">
        <v>4388</v>
      </c>
      <c r="H181" s="21">
        <v>0</v>
      </c>
      <c r="I181" s="21">
        <v>0</v>
      </c>
      <c r="J181" s="40">
        <v>0.92</v>
      </c>
      <c r="K181" s="21">
        <f t="shared" si="9"/>
        <v>6</v>
      </c>
      <c r="L181" s="21">
        <v>5</v>
      </c>
      <c r="M181" s="21">
        <v>1</v>
      </c>
    </row>
    <row r="182" s="3" customFormat="1" ht="15" customHeight="1" spans="1:13">
      <c r="A182" s="23" t="s">
        <v>286</v>
      </c>
      <c r="B182" s="23"/>
      <c r="C182" s="17">
        <v>14.84</v>
      </c>
      <c r="D182" s="21" t="s">
        <v>287</v>
      </c>
      <c r="E182" s="21" t="s">
        <v>287</v>
      </c>
      <c r="F182" s="57" t="s">
        <v>287</v>
      </c>
      <c r="G182" s="57" t="s">
        <v>287</v>
      </c>
      <c r="H182" s="57" t="s">
        <v>287</v>
      </c>
      <c r="I182" s="57" t="s">
        <v>287</v>
      </c>
      <c r="J182" s="40">
        <v>14.84</v>
      </c>
      <c r="K182" s="57" t="s">
        <v>287</v>
      </c>
      <c r="L182" s="57" t="s">
        <v>287</v>
      </c>
      <c r="M182" s="57" t="s">
        <v>287</v>
      </c>
    </row>
    <row r="183" spans="1:13">
      <c r="A183" s="46">
        <v>1</v>
      </c>
      <c r="B183" s="47" t="s">
        <v>288</v>
      </c>
      <c r="C183" s="17">
        <v>14.84</v>
      </c>
      <c r="D183" s="21" t="s">
        <v>287</v>
      </c>
      <c r="E183" s="21" t="s">
        <v>287</v>
      </c>
      <c r="F183" s="57" t="s">
        <v>287</v>
      </c>
      <c r="G183" s="57" t="s">
        <v>287</v>
      </c>
      <c r="H183" s="57" t="s">
        <v>287</v>
      </c>
      <c r="I183" s="57" t="s">
        <v>287</v>
      </c>
      <c r="J183" s="40">
        <v>14.84</v>
      </c>
      <c r="K183" s="57" t="s">
        <v>287</v>
      </c>
      <c r="L183" s="57" t="s">
        <v>287</v>
      </c>
      <c r="M183" s="57" t="s">
        <v>287</v>
      </c>
    </row>
    <row r="184" spans="6:6">
      <c r="F184" s="48"/>
    </row>
    <row r="185" spans="6:6">
      <c r="F185" s="48"/>
    </row>
    <row r="186" spans="6:6">
      <c r="F186" s="48"/>
    </row>
    <row r="187" spans="6:6">
      <c r="F187" s="48"/>
    </row>
    <row r="188" spans="6:6">
      <c r="F188" s="48"/>
    </row>
    <row r="189" spans="6:6">
      <c r="F189" s="48"/>
    </row>
    <row r="190" spans="6:6">
      <c r="F190" s="48"/>
    </row>
    <row r="191" spans="6:6">
      <c r="F191" s="48"/>
    </row>
    <row r="192" spans="6:6">
      <c r="F192" s="48"/>
    </row>
    <row r="193" spans="6:6">
      <c r="F193" s="48"/>
    </row>
    <row r="194" spans="6:6">
      <c r="F194" s="48"/>
    </row>
    <row r="195" spans="6:6">
      <c r="F195" s="48"/>
    </row>
    <row r="196" spans="6:6">
      <c r="F196" s="48"/>
    </row>
    <row r="197" spans="6:6">
      <c r="F197" s="48"/>
    </row>
    <row r="198" spans="6:6">
      <c r="F198" s="48"/>
    </row>
    <row r="199" spans="6:6">
      <c r="F199" s="48"/>
    </row>
    <row r="200" spans="6:6">
      <c r="F200" s="48"/>
    </row>
    <row r="201" spans="6:6">
      <c r="F201" s="48"/>
    </row>
    <row r="202" spans="6:6">
      <c r="F202" s="48"/>
    </row>
    <row r="203" spans="6:6">
      <c r="F203" s="48"/>
    </row>
    <row r="204" spans="6:6">
      <c r="F204" s="48"/>
    </row>
    <row r="205" spans="6:6">
      <c r="F205" s="48"/>
    </row>
    <row r="206" spans="6:6">
      <c r="F206" s="48"/>
    </row>
    <row r="207" spans="6:6">
      <c r="F207" s="48"/>
    </row>
    <row r="208" spans="6:6">
      <c r="F208" s="48"/>
    </row>
    <row r="209" spans="6:6">
      <c r="F209" s="48"/>
    </row>
    <row r="210" spans="6:6">
      <c r="F210" s="48"/>
    </row>
    <row r="211" spans="6:6">
      <c r="F211" s="48"/>
    </row>
    <row r="212" spans="6:6">
      <c r="F212" s="48"/>
    </row>
    <row r="213" spans="6:6">
      <c r="F213" s="48"/>
    </row>
    <row r="214" spans="6:6">
      <c r="F214" s="48"/>
    </row>
    <row r="215" spans="6:6">
      <c r="F215" s="48"/>
    </row>
    <row r="216" spans="6:6">
      <c r="F216" s="48"/>
    </row>
    <row r="217" spans="6:6">
      <c r="F217" s="48"/>
    </row>
    <row r="218" spans="6:6">
      <c r="F218" s="48"/>
    </row>
    <row r="219" spans="6:6">
      <c r="F219" s="48"/>
    </row>
    <row r="220" spans="6:6">
      <c r="F220" s="48"/>
    </row>
    <row r="221" spans="6:6">
      <c r="F221" s="48"/>
    </row>
    <row r="222" spans="6:6">
      <c r="F222" s="48"/>
    </row>
    <row r="223" spans="6:6">
      <c r="F223" s="48"/>
    </row>
    <row r="224" spans="6:6">
      <c r="F224" s="48"/>
    </row>
    <row r="225" spans="6:6">
      <c r="F225" s="48"/>
    </row>
    <row r="226" spans="6:6">
      <c r="F226" s="48"/>
    </row>
    <row r="227" spans="6:6">
      <c r="F227" s="48"/>
    </row>
    <row r="228" spans="6:6">
      <c r="F228" s="48"/>
    </row>
    <row r="229" spans="6:6">
      <c r="F229" s="48"/>
    </row>
    <row r="230" spans="6:6">
      <c r="F230" s="48"/>
    </row>
    <row r="231" spans="6:6">
      <c r="F231" s="48"/>
    </row>
    <row r="232" spans="6:6">
      <c r="F232" s="48"/>
    </row>
    <row r="233" spans="6:6">
      <c r="F233" s="48"/>
    </row>
    <row r="234" spans="6:6">
      <c r="F234" s="48"/>
    </row>
    <row r="235" spans="6:6">
      <c r="F235" s="48"/>
    </row>
    <row r="236" spans="6:6">
      <c r="F236" s="48"/>
    </row>
    <row r="237" spans="6:6">
      <c r="F237" s="48"/>
    </row>
    <row r="238" spans="6:6">
      <c r="F238" s="48"/>
    </row>
    <row r="239" spans="6:6">
      <c r="F239" s="48"/>
    </row>
    <row r="240" spans="6:6">
      <c r="F240" s="48"/>
    </row>
    <row r="241" spans="6:6">
      <c r="F241" s="48"/>
    </row>
    <row r="242" spans="6:6">
      <c r="F242" s="48"/>
    </row>
    <row r="243" spans="6:6">
      <c r="F243" s="48"/>
    </row>
    <row r="244" spans="6:6">
      <c r="F244" s="48"/>
    </row>
  </sheetData>
  <sortState ref="A135:CS138">
    <sortCondition ref="A135"/>
  </sortState>
  <mergeCells count="30">
    <mergeCell ref="A1:B1"/>
    <mergeCell ref="A2:M2"/>
    <mergeCell ref="A3:C3"/>
    <mergeCell ref="D4:M4"/>
    <mergeCell ref="D5:I5"/>
    <mergeCell ref="J5:M5"/>
    <mergeCell ref="F6:I6"/>
    <mergeCell ref="L6:M6"/>
    <mergeCell ref="A8:B8"/>
    <mergeCell ref="A150:B150"/>
    <mergeCell ref="A161:B161"/>
    <mergeCell ref="A182:B182"/>
    <mergeCell ref="A10:A18"/>
    <mergeCell ref="A29:A34"/>
    <mergeCell ref="A46:A50"/>
    <mergeCell ref="A57:A59"/>
    <mergeCell ref="A67:A73"/>
    <mergeCell ref="A78:A81"/>
    <mergeCell ref="A85:A89"/>
    <mergeCell ref="A95:A97"/>
    <mergeCell ref="A100:A101"/>
    <mergeCell ref="A109:A113"/>
    <mergeCell ref="A121:A128"/>
    <mergeCell ref="A139:A140"/>
    <mergeCell ref="C4:C7"/>
    <mergeCell ref="D6:D7"/>
    <mergeCell ref="E6:E7"/>
    <mergeCell ref="J6:J7"/>
    <mergeCell ref="K6:K7"/>
    <mergeCell ref="A4:B7"/>
  </mergeCells>
  <printOptions horizontalCentered="1"/>
  <pageMargins left="0" right="0.0777777777777778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lyb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liyybo</dc:creator>
  <cp:lastModifiedBy>greatwall</cp:lastModifiedBy>
  <dcterms:created xsi:type="dcterms:W3CDTF">2025-04-23T20:50:00Z</dcterms:created>
  <dcterms:modified xsi:type="dcterms:W3CDTF">2025-07-09T09:42:06Z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F13702E7B79B45E3ACCFEA2991EB3CF1_13</vt:lpwstr>
  </property>
</Properties>
</file>