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分县" sheetId="3" r:id="rId1"/>
    <sheet name="绩效表" sheetId="4" r:id="rId2"/>
  </sheets>
  <calcPr calcId="144525"/>
</workbook>
</file>

<file path=xl/sharedStrings.xml><?xml version="1.0" encoding="utf-8"?>
<sst xmlns="http://schemas.openxmlformats.org/spreadsheetml/2006/main" count="241" uniqueCount="231">
  <si>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 xml:space="preserve">1 </t>
    </r>
  </si>
  <si>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年畜牧业经营主体贷款贴息资金汇总表</t>
    </r>
  </si>
  <si>
    <t>单位：万元</t>
  </si>
  <si>
    <t>单位编码</t>
  </si>
  <si>
    <t>市县</t>
  </si>
  <si>
    <t>场数</t>
  </si>
  <si>
    <t>下达贴息额度</t>
  </si>
  <si>
    <t>合计</t>
  </si>
  <si>
    <t>0090099001</t>
  </si>
  <si>
    <t>哈尔滨市小计</t>
  </si>
  <si>
    <t xml:space="preserve">            00900990011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</si>
  <si>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哈尔滨市财政局</t>
    </r>
  </si>
  <si>
    <t xml:space="preserve">              00900990019002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</si>
  <si>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宾县财政局</t>
    </r>
  </si>
  <si>
    <t>00900990019003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</si>
  <si>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方正县财政局</t>
    </r>
  </si>
  <si>
    <t xml:space="preserve">              00900990019004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</si>
  <si>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依兰县财政局</t>
    </r>
  </si>
  <si>
    <t xml:space="preserve">              00900990019005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</si>
  <si>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巴彦县财政局</t>
    </r>
  </si>
  <si>
    <t xml:space="preserve">              00900990019006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</si>
  <si>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木兰县财政局</t>
    </r>
  </si>
  <si>
    <t xml:space="preserve">              00900990019007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</si>
  <si>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通河县财政局</t>
    </r>
  </si>
  <si>
    <t xml:space="preserve">              00900990019008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</si>
  <si>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延寿县财政局</t>
    </r>
  </si>
  <si>
    <t xml:space="preserve">              00900990019010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</si>
  <si>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五常市财政局</t>
    </r>
  </si>
  <si>
    <t xml:space="preserve">              00900990019011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</si>
  <si>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尚志市财政局</t>
    </r>
  </si>
  <si>
    <t>0090099002</t>
  </si>
  <si>
    <t>齐齐哈尔市小计</t>
  </si>
  <si>
    <t xml:space="preserve">            00900990021</t>
  </si>
  <si>
    <t>齐齐哈尔市财政局</t>
  </si>
  <si>
    <t xml:space="preserve">              00900990029015</t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</si>
  <si>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梅里斯区财政局</t>
    </r>
  </si>
  <si>
    <t xml:space="preserve">              00900990029001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</si>
  <si>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龙江县财政局</t>
    </r>
  </si>
  <si>
    <t xml:space="preserve">              00900990029002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</si>
  <si>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讷河市财政局</t>
    </r>
  </si>
  <si>
    <t xml:space="preserve">              00900990029003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</si>
  <si>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依安县财政局</t>
    </r>
  </si>
  <si>
    <t xml:space="preserve">              00900990029004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</si>
  <si>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泰来县财政局</t>
    </r>
  </si>
  <si>
    <t xml:space="preserve">              00900990029005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</si>
  <si>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甘南县财政局</t>
    </r>
  </si>
  <si>
    <t xml:space="preserve">              00900990029006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</si>
  <si>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富裕县财政局</t>
    </r>
  </si>
  <si>
    <t xml:space="preserve">              00900990029007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</si>
  <si>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克山县财政局</t>
    </r>
  </si>
  <si>
    <t xml:space="preserve">              00900990029008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</si>
  <si>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克东县财政局</t>
    </r>
  </si>
  <si>
    <t xml:space="preserve">              00900990029009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</si>
  <si>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拜泉县财政局</t>
    </r>
  </si>
  <si>
    <t>0090099003</t>
  </si>
  <si>
    <t>牡丹江市小计</t>
  </si>
  <si>
    <t xml:space="preserve">            00900990031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</si>
  <si>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牡丹江市财政局</t>
    </r>
  </si>
  <si>
    <t xml:space="preserve">              00900990039001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</si>
  <si>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林口县财政局</t>
    </r>
  </si>
  <si>
    <t xml:space="preserve">              00900990039002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</si>
  <si>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穆棱市财政局</t>
    </r>
  </si>
  <si>
    <t xml:space="preserve">              00900990039003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</si>
  <si>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东宁市财政局</t>
    </r>
  </si>
  <si>
    <t xml:space="preserve">              00900990039004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</si>
  <si>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宁安市财政局</t>
    </r>
  </si>
  <si>
    <t xml:space="preserve">              00900990039005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</si>
  <si>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海林市财政局</t>
    </r>
  </si>
  <si>
    <t xml:space="preserve">              00900990039006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</si>
  <si>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绥芬河市财政局</t>
    </r>
  </si>
  <si>
    <t>0090099004</t>
  </si>
  <si>
    <t>佳木斯市小计</t>
  </si>
  <si>
    <t xml:space="preserve">            00900990041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</si>
  <si>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佳木斯市财政局</t>
    </r>
  </si>
  <si>
    <t xml:space="preserve">              00900990049001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</si>
  <si>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桦南县财政局</t>
    </r>
  </si>
  <si>
    <t xml:space="preserve">              00900990049002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</si>
  <si>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桦川县财政局</t>
    </r>
  </si>
  <si>
    <t xml:space="preserve">              00900990049003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</si>
  <si>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汤原县财政局</t>
    </r>
  </si>
  <si>
    <t xml:space="preserve">              00900990049005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</si>
  <si>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富锦市财政局</t>
    </r>
  </si>
  <si>
    <t>00900990049006</t>
  </si>
  <si>
    <t>同江市财政局</t>
  </si>
  <si>
    <t>0090099005</t>
  </si>
  <si>
    <t>鸡西市小计</t>
  </si>
  <si>
    <t xml:space="preserve">            00900990051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</si>
  <si>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鸡西市财政局</t>
    </r>
  </si>
  <si>
    <t xml:space="preserve">              00900990059001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</si>
  <si>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鸡东县财政局</t>
    </r>
  </si>
  <si>
    <t xml:space="preserve">              00900990059002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</si>
  <si>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密山市财政局</t>
    </r>
  </si>
  <si>
    <t xml:space="preserve">              00900990059003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</si>
  <si>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虎林市财政局</t>
    </r>
  </si>
  <si>
    <t xml:space="preserve"> 0090099006</t>
  </si>
  <si>
    <t>鹤岗市小计</t>
  </si>
  <si>
    <t>00900990061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</si>
  <si>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鹤岗市财政局</t>
    </r>
  </si>
  <si>
    <t xml:space="preserve">              00900990069001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</si>
  <si>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萝北县财政局</t>
    </r>
  </si>
  <si>
    <t xml:space="preserve">              00900990069002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</si>
  <si>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绥滨县财政局</t>
    </r>
  </si>
  <si>
    <t>0090099007</t>
  </si>
  <si>
    <t>双鸭山市小计</t>
  </si>
  <si>
    <t>00900990071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</si>
  <si>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双鸭山市财政局</t>
    </r>
  </si>
  <si>
    <t xml:space="preserve">              00900990079001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</si>
  <si>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集贤县财政局</t>
    </r>
  </si>
  <si>
    <t xml:space="preserve">              00900990079002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</si>
  <si>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宝清县财政局</t>
    </r>
  </si>
  <si>
    <t xml:space="preserve">              00900990079004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</si>
  <si>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饶河县财政局</t>
    </r>
  </si>
  <si>
    <t>0090099008</t>
  </si>
  <si>
    <t>七台河市小计</t>
  </si>
  <si>
    <t xml:space="preserve">            00900990081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</si>
  <si>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七台河市财政局</t>
    </r>
  </si>
  <si>
    <t xml:space="preserve">              00900990089001</t>
  </si>
  <si>
    <t>勃利县财政局</t>
  </si>
  <si>
    <t>0090099009</t>
  </si>
  <si>
    <t>黑河市小计</t>
  </si>
  <si>
    <t xml:space="preserve">              00900990099001</t>
  </si>
  <si>
    <t>北安市财政局</t>
  </si>
  <si>
    <t>00900990099002</t>
  </si>
  <si>
    <t>嫩江市财政局</t>
  </si>
  <si>
    <t xml:space="preserve">              00900990099003</t>
  </si>
  <si>
    <t>五大连池市财政局</t>
  </si>
  <si>
    <t xml:space="preserve">              00900990099004</t>
  </si>
  <si>
    <t>逊克县财政局</t>
  </si>
  <si>
    <t xml:space="preserve">              00900990099006</t>
  </si>
  <si>
    <t>黑河市爱辉区财政局</t>
  </si>
  <si>
    <t>0090099010</t>
  </si>
  <si>
    <t>伊春市合计</t>
  </si>
  <si>
    <t xml:space="preserve">            00900990101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</si>
  <si>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伊春市财政局</t>
    </r>
  </si>
  <si>
    <t xml:space="preserve">              00900990109001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</si>
  <si>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铁力市财政局</t>
    </r>
  </si>
  <si>
    <t>00900990109002</t>
  </si>
  <si>
    <t>嘉荫县财政局</t>
  </si>
  <si>
    <t>00900990109004</t>
  </si>
  <si>
    <t>丰林县财政局</t>
  </si>
  <si>
    <t>0090099011</t>
  </si>
  <si>
    <t>大庆市小计</t>
  </si>
  <si>
    <t xml:space="preserve">            00900990111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</si>
  <si>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大庆市财政局</t>
    </r>
  </si>
  <si>
    <t xml:space="preserve">              00900990119001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</si>
  <si>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林甸县财政局</t>
    </r>
  </si>
  <si>
    <t xml:space="preserve">              00900990119002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</si>
  <si>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肇州县财政局</t>
    </r>
  </si>
  <si>
    <t xml:space="preserve">              00900990119003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</si>
  <si>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肇源县财政局</t>
    </r>
  </si>
  <si>
    <t xml:space="preserve">              00900990119004</t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</si>
  <si>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杜蒙县财政局</t>
    </r>
  </si>
  <si>
    <t>0090099013</t>
  </si>
  <si>
    <t>绥化市小计</t>
  </si>
  <si>
    <t xml:space="preserve">            00900990131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</si>
  <si>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绥化市财政局</t>
    </r>
  </si>
  <si>
    <t xml:space="preserve">              00900990139001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</si>
  <si>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安达市财政局</t>
    </r>
  </si>
  <si>
    <t xml:space="preserve">              00900990139002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</si>
  <si>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肇东市财政局</t>
    </r>
  </si>
  <si>
    <t xml:space="preserve">              00900990139003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</si>
  <si>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兰西县财政局</t>
    </r>
  </si>
  <si>
    <t>00900990139004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</si>
  <si>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青冈县财政局</t>
    </r>
  </si>
  <si>
    <t xml:space="preserve">              00900990139005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</si>
  <si>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明水县财政局</t>
    </r>
  </si>
  <si>
    <t xml:space="preserve">              00900990139007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</si>
  <si>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望奎县财政局</t>
    </r>
  </si>
  <si>
    <t xml:space="preserve">              00900990139009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</si>
  <si>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庆安县财政局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</si>
  <si>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</si>
  <si>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2025年畜牧业经营主体贷款贴息资金绩效目标表</t>
  </si>
  <si>
    <t>资金名称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</si>
  <si>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仿宋_GB2312"/>
        <charset val="134"/>
      </rPr>
      <t>年畜牧业经营主体贷款贴息</t>
    </r>
  </si>
  <si>
    <t>省级主管部门</t>
  </si>
  <si>
    <t>黑龙江省农业农村厅</t>
  </si>
  <si>
    <t>市县财政部门</t>
  </si>
  <si>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市县财政局</t>
    </r>
  </si>
  <si>
    <t>市县主管部门</t>
  </si>
  <si>
    <r>
      <rPr>
        <sz val="14"/>
        <color theme="1"/>
        <rFont val="Times New Roman"/>
        <charset val="134"/>
      </rPr>
      <t>XX</t>
    </r>
    <r>
      <rPr>
        <sz val="14"/>
        <color theme="1"/>
        <rFont val="仿宋_GB2312"/>
        <charset val="134"/>
      </rPr>
      <t>市县农业农村局</t>
    </r>
  </si>
  <si>
    <t>项目资金（万元）</t>
  </si>
  <si>
    <t>资金总额</t>
  </si>
  <si>
    <t>中央资金</t>
  </si>
  <si>
    <t>省级资金</t>
  </si>
  <si>
    <t>地方资金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</si>
  <si>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>一般公共预算</t>
    </r>
  </si>
  <si>
    <r>
      <rPr>
        <sz val="14"/>
        <color theme="1"/>
        <rFont val="宋体"/>
        <charset val="134"/>
      </rPr>
      <t>详见附件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</si>
  <si>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>政府性基金预算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</si>
  <si>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>国有资本经营预算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</si>
  <si>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债券资金</t>
    </r>
  </si>
  <si>
    <r>
      <rPr>
        <sz val="14"/>
        <color theme="1"/>
        <rFont val="Times New Roman"/>
        <charset val="134"/>
      </rPr>
      <t>5.</t>
    </r>
    <r>
      <rPr>
        <sz val="14"/>
        <color theme="1"/>
        <rFont val="仿宋_GB2312"/>
        <charset val="134"/>
      </rPr>
      <t>其他资金</t>
    </r>
  </si>
  <si>
    <t>年度总体目标</t>
  </si>
  <si>
    <r>
      <rPr>
        <sz val="14"/>
        <color theme="1"/>
        <rFont val="仿宋_GB2312"/>
        <charset val="134"/>
      </rPr>
      <t>全省肉蛋奶产量保持稳定，畜禽规模养殖比重达到</t>
    </r>
    <r>
      <rPr>
        <sz val="14"/>
        <color theme="1"/>
        <rFont val="Times New Roman"/>
        <charset val="134"/>
      </rPr>
      <t>64.5%</t>
    </r>
    <r>
      <rPr>
        <sz val="14"/>
        <color theme="1"/>
        <rFont val="仿宋_GB2312"/>
        <charset val="134"/>
      </rPr>
      <t>以上。</t>
    </r>
  </si>
  <si>
    <t>绩效指标</t>
  </si>
  <si>
    <t>一级指标</t>
  </si>
  <si>
    <t>二级指标</t>
  </si>
  <si>
    <t>三级指标</t>
  </si>
  <si>
    <t>计量单位</t>
  </si>
  <si>
    <t>目标值</t>
  </si>
  <si>
    <t>产出指标</t>
  </si>
  <si>
    <t>数量指标</t>
  </si>
  <si>
    <t>贴息经营主体数量</t>
  </si>
  <si>
    <t>个</t>
  </si>
  <si>
    <t>项目县畜牧业产值增长</t>
  </si>
  <si>
    <t>%</t>
  </si>
  <si>
    <t>项目县经营主体贷款总额增长</t>
  </si>
  <si>
    <t>质量指标</t>
  </si>
  <si>
    <t>资金使用重大违规违纪问题</t>
  </si>
  <si>
    <r>
      <rPr>
        <sz val="14"/>
        <color theme="1"/>
        <rFont val="仿宋_GB2312"/>
        <charset val="134"/>
      </rPr>
      <t>有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无</t>
    </r>
  </si>
  <si>
    <t>无</t>
  </si>
  <si>
    <t>预算编制到项目率</t>
  </si>
  <si>
    <t>时效指标</t>
  </si>
  <si>
    <t>贴息资金发放率</t>
  </si>
  <si>
    <t>贴息资金发放时限</t>
  </si>
  <si>
    <t>-</t>
  </si>
  <si>
    <r>
      <rPr>
        <sz val="14"/>
        <color theme="1"/>
        <rFont val="仿宋_GB2312"/>
        <charset val="134"/>
      </rPr>
      <t>省级资金下达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日内</t>
    </r>
  </si>
  <si>
    <t>全年预算资金支出率</t>
  </si>
  <si>
    <t>效益指标</t>
  </si>
  <si>
    <t>经济效益指标</t>
  </si>
  <si>
    <t>全省撬动社会资本投资</t>
  </si>
  <si>
    <t>亿元</t>
  </si>
  <si>
    <t>≥40</t>
  </si>
  <si>
    <t>社会效益指标</t>
  </si>
  <si>
    <t>规模养殖比重提升</t>
  </si>
  <si>
    <t>≥1%</t>
  </si>
  <si>
    <t>经营主体融资发展积极性</t>
  </si>
  <si>
    <t>明显提高</t>
  </si>
  <si>
    <t>满意度指标</t>
  </si>
  <si>
    <t>服务对象满意度指标</t>
  </si>
  <si>
    <t>贴息主体满意度</t>
  </si>
  <si>
    <t>≥90</t>
  </si>
</sst>
</file>

<file path=xl/styles.xml><?xml version="1.0" encoding="utf-8"?>
<styleSheet xmlns="http://schemas.openxmlformats.org/spreadsheetml/2006/main">
  <numFmts count="6">
    <numFmt numFmtId="176" formatCode="0.0%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方正公文小标宋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sz val="12"/>
      <name val="宋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黑体"/>
      <charset val="134"/>
    </font>
    <font>
      <sz val="12"/>
      <name val="黑体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8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right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 applyProtection="1">
      <alignment horizontal="right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right" vertical="center"/>
    </xf>
    <xf numFmtId="0" fontId="17" fillId="0" borderId="1" xfId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/>
    </xf>
    <xf numFmtId="0" fontId="14" fillId="0" borderId="9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right" vertical="center"/>
    </xf>
    <xf numFmtId="0" fontId="16" fillId="0" borderId="9" xfId="0" applyFont="1" applyFill="1" applyBorder="1" applyAlignment="1" applyProtection="1" quotePrefix="1">
      <alignment horizontal="right" vertical="center"/>
    </xf>
    <xf numFmtId="0" fontId="16" fillId="0" borderId="10" xfId="0" applyFont="1" applyFill="1" applyBorder="1" applyAlignment="1" applyProtection="1" quotePrefix="1">
      <alignment horizontal="right" vertical="center"/>
    </xf>
    <xf numFmtId="0" fontId="16" fillId="0" borderId="11" xfId="0" applyFont="1" applyFill="1" applyBorder="1" applyAlignment="1" applyProtection="1" quotePrefix="1">
      <alignment horizontal="right" vertical="center"/>
    </xf>
  </cellXfs>
  <cellStyles count="52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千位分隔 2" xfId="8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selection activeCell="G14" sqref="G14"/>
    </sheetView>
  </sheetViews>
  <sheetFormatPr defaultColWidth="9" defaultRowHeight="15" outlineLevelCol="7"/>
  <cols>
    <col min="1" max="1" width="20.625" style="22" customWidth="1"/>
    <col min="2" max="2" width="22.625" style="22" customWidth="1"/>
    <col min="3" max="3" width="16.625" style="22" customWidth="1"/>
    <col min="4" max="4" width="16.625" style="23" customWidth="1"/>
    <col min="5" max="5" width="12.625" style="24"/>
    <col min="6" max="6" width="12.625" style="19"/>
    <col min="7" max="7" width="9" style="19"/>
    <col min="8" max="8" width="11.5833333333333" style="19"/>
    <col min="9" max="9" width="9" style="19"/>
    <col min="10" max="10" width="9.41666666666667" style="19"/>
    <col min="11" max="16384" width="9" style="19"/>
  </cols>
  <sheetData>
    <row r="1" ht="27" customHeight="1" spans="1:1">
      <c r="A1" s="25" t="s">
        <v>0</v>
      </c>
    </row>
    <row r="2" s="19" customFormat="1" ht="48" customHeight="1" spans="1:5">
      <c r="A2" s="26" t="s">
        <v>1</v>
      </c>
      <c r="B2" s="26"/>
      <c r="C2" s="26"/>
      <c r="D2" s="27"/>
      <c r="E2" s="24"/>
    </row>
    <row r="3" s="19" customFormat="1" ht="18" customHeight="1" spans="1:5">
      <c r="A3" s="28"/>
      <c r="B3" s="28"/>
      <c r="C3" s="28"/>
      <c r="D3" s="29" t="s">
        <v>2</v>
      </c>
      <c r="E3" s="24"/>
    </row>
    <row r="4" s="19" customFormat="1" ht="17" customHeight="1" spans="1:5">
      <c r="A4" s="30" t="s">
        <v>3</v>
      </c>
      <c r="B4" s="30" t="s">
        <v>4</v>
      </c>
      <c r="C4" s="31" t="s">
        <v>5</v>
      </c>
      <c r="D4" s="32" t="s">
        <v>6</v>
      </c>
      <c r="E4" s="24"/>
    </row>
    <row r="5" s="19" customFormat="1" ht="17" customHeight="1" spans="1:5">
      <c r="A5" s="33"/>
      <c r="B5" s="34" t="s">
        <v>7</v>
      </c>
      <c r="C5" s="35">
        <f>C6+C17+C29+C37+C44+C49+C53+C58+C61+C67+C72+C78</f>
        <v>539</v>
      </c>
      <c r="D5" s="36">
        <f>D6+D17+D29+D37+D44+D49+D53+D58+D61+D67+D72+D78</f>
        <v>15333.51</v>
      </c>
      <c r="E5" s="24"/>
    </row>
    <row r="6" s="20" customFormat="1" ht="17" customHeight="1" spans="1:8">
      <c r="A6" s="33" t="s">
        <v>8</v>
      </c>
      <c r="B6" s="37" t="s">
        <v>9</v>
      </c>
      <c r="C6" s="38">
        <f>SUM(C7,C8:C16)</f>
        <v>119</v>
      </c>
      <c r="D6" s="38">
        <f>SUM(D7,D8:D16)</f>
        <v>2720.78</v>
      </c>
      <c r="E6" s="61"/>
      <c r="F6" s="62"/>
      <c r="H6" s="63"/>
    </row>
    <row r="7" s="19" customFormat="1" ht="17" customHeight="1" spans="1:8">
      <c r="A7" s="39" t="s">
        <v>10</v>
      </c>
      <c r="B7" s="40" t="s">
        <v>11</v>
      </c>
      <c r="C7" s="40">
        <v>40</v>
      </c>
      <c r="D7" s="41">
        <v>1164.8</v>
      </c>
      <c r="E7" s="61"/>
      <c r="F7" s="62"/>
      <c r="H7" s="64"/>
    </row>
    <row r="8" s="19" customFormat="1" ht="17" customHeight="1" spans="1:6">
      <c r="A8" s="39" t="s">
        <v>12</v>
      </c>
      <c r="B8" s="40" t="s">
        <v>13</v>
      </c>
      <c r="C8" s="40">
        <v>25</v>
      </c>
      <c r="D8" s="41">
        <v>651.8</v>
      </c>
      <c r="E8" s="61"/>
      <c r="F8" s="62"/>
    </row>
    <row r="9" s="19" customFormat="1" ht="17" customHeight="1" spans="1:6">
      <c r="A9" s="39" t="s">
        <v>14</v>
      </c>
      <c r="B9" s="40" t="s">
        <v>15</v>
      </c>
      <c r="C9" s="40">
        <v>4</v>
      </c>
      <c r="D9" s="41">
        <v>35.68</v>
      </c>
      <c r="E9" s="61"/>
      <c r="F9" s="62"/>
    </row>
    <row r="10" s="19" customFormat="1" ht="17" customHeight="1" spans="1:6">
      <c r="A10" s="39" t="s">
        <v>16</v>
      </c>
      <c r="B10" s="40" t="s">
        <v>17</v>
      </c>
      <c r="C10" s="40">
        <v>7</v>
      </c>
      <c r="D10" s="41">
        <v>132.5</v>
      </c>
      <c r="E10" s="61"/>
      <c r="F10" s="62"/>
    </row>
    <row r="11" s="19" customFormat="1" ht="17" customHeight="1" spans="1:6">
      <c r="A11" s="39" t="s">
        <v>18</v>
      </c>
      <c r="B11" s="40" t="s">
        <v>19</v>
      </c>
      <c r="C11" s="40">
        <v>33</v>
      </c>
      <c r="D11" s="41">
        <v>349</v>
      </c>
      <c r="E11" s="61"/>
      <c r="F11" s="62"/>
    </row>
    <row r="12" s="19" customFormat="1" ht="17" customHeight="1" spans="1:6">
      <c r="A12" s="42" t="s">
        <v>20</v>
      </c>
      <c r="B12" s="40" t="s">
        <v>21</v>
      </c>
      <c r="C12" s="40">
        <v>1</v>
      </c>
      <c r="D12" s="41">
        <v>149.8</v>
      </c>
      <c r="E12" s="61"/>
      <c r="F12" s="62"/>
    </row>
    <row r="13" s="19" customFormat="1" ht="17" customHeight="1" spans="1:6">
      <c r="A13" s="39" t="s">
        <v>22</v>
      </c>
      <c r="B13" s="40" t="s">
        <v>23</v>
      </c>
      <c r="C13" s="40">
        <v>3</v>
      </c>
      <c r="D13" s="41">
        <v>10.21</v>
      </c>
      <c r="E13" s="61"/>
      <c r="F13" s="62"/>
    </row>
    <row r="14" s="19" customFormat="1" ht="17" customHeight="1" spans="1:6">
      <c r="A14" s="39" t="s">
        <v>24</v>
      </c>
      <c r="B14" s="40" t="s">
        <v>25</v>
      </c>
      <c r="C14" s="40">
        <v>2</v>
      </c>
      <c r="D14" s="41">
        <v>160.9</v>
      </c>
      <c r="E14" s="61"/>
      <c r="F14" s="62"/>
    </row>
    <row r="15" s="19" customFormat="1" ht="17" customHeight="1" spans="1:6">
      <c r="A15" s="42" t="s">
        <v>26</v>
      </c>
      <c r="B15" s="40" t="s">
        <v>27</v>
      </c>
      <c r="C15" s="40">
        <v>2</v>
      </c>
      <c r="D15" s="41">
        <v>46.38</v>
      </c>
      <c r="E15" s="61"/>
      <c r="F15" s="62"/>
    </row>
    <row r="16" s="19" customFormat="1" ht="17" customHeight="1" spans="1:6">
      <c r="A16" s="39" t="s">
        <v>28</v>
      </c>
      <c r="B16" s="40" t="s">
        <v>29</v>
      </c>
      <c r="C16" s="40">
        <v>2</v>
      </c>
      <c r="D16" s="41">
        <v>19.71</v>
      </c>
      <c r="E16" s="61"/>
      <c r="F16" s="62"/>
    </row>
    <row r="17" s="20" customFormat="1" ht="17" customHeight="1" spans="1:8">
      <c r="A17" s="33" t="s">
        <v>30</v>
      </c>
      <c r="B17" s="37" t="s">
        <v>31</v>
      </c>
      <c r="C17" s="38">
        <f>SUM(C18,C19:C28)</f>
        <v>73</v>
      </c>
      <c r="D17" s="43">
        <f>SUM(D18,D19:D28)</f>
        <v>4099.08</v>
      </c>
      <c r="E17" s="61"/>
      <c r="F17" s="62"/>
      <c r="H17" s="63"/>
    </row>
    <row r="18" s="19" customFormat="1" ht="17" customHeight="1" spans="1:6">
      <c r="A18" s="44" t="s">
        <v>32</v>
      </c>
      <c r="B18" s="45" t="s">
        <v>33</v>
      </c>
      <c r="C18" s="40">
        <v>3</v>
      </c>
      <c r="D18" s="41">
        <v>60.97</v>
      </c>
      <c r="E18" s="61"/>
      <c r="F18" s="62"/>
    </row>
    <row r="19" s="19" customFormat="1" ht="17" customHeight="1" spans="1:6">
      <c r="A19" s="42" t="s">
        <v>34</v>
      </c>
      <c r="B19" s="40" t="s">
        <v>35</v>
      </c>
      <c r="C19" s="40">
        <v>4</v>
      </c>
      <c r="D19" s="46">
        <v>48.85</v>
      </c>
      <c r="E19" s="61"/>
      <c r="F19" s="62"/>
    </row>
    <row r="20" s="19" customFormat="1" ht="17" customHeight="1" spans="1:6">
      <c r="A20" s="42" t="s">
        <v>36</v>
      </c>
      <c r="B20" s="40" t="s">
        <v>37</v>
      </c>
      <c r="C20" s="40">
        <v>9</v>
      </c>
      <c r="D20" s="47">
        <v>731.97</v>
      </c>
      <c r="E20" s="61"/>
      <c r="F20" s="62"/>
    </row>
    <row r="21" s="19" customFormat="1" ht="17" customHeight="1" spans="1:6">
      <c r="A21" s="42" t="s">
        <v>38</v>
      </c>
      <c r="B21" s="40" t="s">
        <v>39</v>
      </c>
      <c r="C21" s="40">
        <v>9</v>
      </c>
      <c r="D21" s="47">
        <v>32.78</v>
      </c>
      <c r="E21" s="61"/>
      <c r="F21" s="62"/>
    </row>
    <row r="22" s="19" customFormat="1" ht="17" customHeight="1" spans="1:6">
      <c r="A22" s="42" t="s">
        <v>40</v>
      </c>
      <c r="B22" s="40" t="s">
        <v>41</v>
      </c>
      <c r="C22" s="40">
        <v>6</v>
      </c>
      <c r="D22" s="47">
        <v>583.56</v>
      </c>
      <c r="E22" s="61"/>
      <c r="F22" s="62"/>
    </row>
    <row r="23" s="19" customFormat="1" ht="17" customHeight="1" spans="1:6">
      <c r="A23" s="42" t="s">
        <v>42</v>
      </c>
      <c r="B23" s="40" t="s">
        <v>43</v>
      </c>
      <c r="C23" s="40">
        <v>3</v>
      </c>
      <c r="D23" s="47">
        <v>314.7</v>
      </c>
      <c r="E23" s="61"/>
      <c r="F23" s="62"/>
    </row>
    <row r="24" s="19" customFormat="1" ht="17" customHeight="1" spans="1:6">
      <c r="A24" s="42" t="s">
        <v>44</v>
      </c>
      <c r="B24" s="40" t="s">
        <v>45</v>
      </c>
      <c r="C24" s="40">
        <v>12</v>
      </c>
      <c r="D24" s="47">
        <v>870.67</v>
      </c>
      <c r="E24" s="61"/>
      <c r="F24" s="62"/>
    </row>
    <row r="25" s="19" customFormat="1" ht="17" customHeight="1" spans="1:6">
      <c r="A25" s="42" t="s">
        <v>46</v>
      </c>
      <c r="B25" s="40" t="s">
        <v>47</v>
      </c>
      <c r="C25" s="40">
        <v>15</v>
      </c>
      <c r="D25" s="47">
        <v>274.93</v>
      </c>
      <c r="E25" s="61"/>
      <c r="F25" s="62"/>
    </row>
    <row r="26" s="19" customFormat="1" ht="17" customHeight="1" spans="1:6">
      <c r="A26" s="42" t="s">
        <v>48</v>
      </c>
      <c r="B26" s="40" t="s">
        <v>49</v>
      </c>
      <c r="C26" s="40">
        <v>2</v>
      </c>
      <c r="D26" s="47">
        <v>371.31</v>
      </c>
      <c r="E26" s="61"/>
      <c r="F26" s="62"/>
    </row>
    <row r="27" s="19" customFormat="1" ht="17" customHeight="1" spans="1:6">
      <c r="A27" s="42" t="s">
        <v>50</v>
      </c>
      <c r="B27" s="40" t="s">
        <v>51</v>
      </c>
      <c r="C27" s="40">
        <v>7</v>
      </c>
      <c r="D27" s="47">
        <v>802.5</v>
      </c>
      <c r="E27" s="61"/>
      <c r="F27" s="62"/>
    </row>
    <row r="28" s="19" customFormat="1" ht="17" customHeight="1" spans="1:6">
      <c r="A28" s="42" t="s">
        <v>52</v>
      </c>
      <c r="B28" s="40" t="s">
        <v>53</v>
      </c>
      <c r="C28" s="40">
        <v>3</v>
      </c>
      <c r="D28" s="47">
        <v>6.84</v>
      </c>
      <c r="E28" s="61"/>
      <c r="F28" s="62"/>
    </row>
    <row r="29" s="20" customFormat="1" ht="17" customHeight="1" spans="1:8">
      <c r="A29" s="33" t="s">
        <v>54</v>
      </c>
      <c r="B29" s="37" t="s">
        <v>55</v>
      </c>
      <c r="C29" s="38">
        <f>SUM(C30,C31:C36)</f>
        <v>37</v>
      </c>
      <c r="D29" s="38">
        <f>SUM(D30,D31:D36)</f>
        <v>506.92</v>
      </c>
      <c r="E29" s="61"/>
      <c r="F29" s="62"/>
      <c r="H29" s="63"/>
    </row>
    <row r="30" s="19" customFormat="1" ht="17" customHeight="1" spans="1:6">
      <c r="A30" s="44" t="s">
        <v>56</v>
      </c>
      <c r="B30" s="48" t="s">
        <v>57</v>
      </c>
      <c r="C30" s="48">
        <v>6</v>
      </c>
      <c r="D30" s="48">
        <v>102.42</v>
      </c>
      <c r="E30" s="61"/>
      <c r="F30" s="62"/>
    </row>
    <row r="31" s="19" customFormat="1" ht="17" customHeight="1" spans="1:6">
      <c r="A31" s="42" t="s">
        <v>58</v>
      </c>
      <c r="B31" s="49" t="s">
        <v>59</v>
      </c>
      <c r="C31" s="49">
        <v>5</v>
      </c>
      <c r="D31" s="47">
        <v>114.53</v>
      </c>
      <c r="E31" s="61"/>
      <c r="F31" s="62"/>
    </row>
    <row r="32" s="19" customFormat="1" ht="17" customHeight="1" spans="1:6">
      <c r="A32" s="42" t="s">
        <v>60</v>
      </c>
      <c r="B32" s="49" t="s">
        <v>61</v>
      </c>
      <c r="C32" s="49">
        <v>7</v>
      </c>
      <c r="D32" s="47">
        <v>44.95</v>
      </c>
      <c r="E32" s="61"/>
      <c r="F32" s="62"/>
    </row>
    <row r="33" s="19" customFormat="1" ht="17" customHeight="1" spans="1:6">
      <c r="A33" s="42" t="s">
        <v>62</v>
      </c>
      <c r="B33" s="49" t="s">
        <v>63</v>
      </c>
      <c r="C33" s="49">
        <v>5</v>
      </c>
      <c r="D33" s="47">
        <v>65.11</v>
      </c>
      <c r="E33" s="61"/>
      <c r="F33" s="62"/>
    </row>
    <row r="34" s="19" customFormat="1" ht="17" customHeight="1" spans="1:6">
      <c r="A34" s="42" t="s">
        <v>64</v>
      </c>
      <c r="B34" s="49" t="s">
        <v>65</v>
      </c>
      <c r="C34" s="49">
        <v>6</v>
      </c>
      <c r="D34" s="47">
        <v>140.15</v>
      </c>
      <c r="E34" s="61"/>
      <c r="F34" s="62"/>
    </row>
    <row r="35" s="19" customFormat="1" ht="17" customHeight="1" spans="1:6">
      <c r="A35" s="42" t="s">
        <v>66</v>
      </c>
      <c r="B35" s="49" t="s">
        <v>67</v>
      </c>
      <c r="C35" s="49">
        <v>5</v>
      </c>
      <c r="D35" s="47">
        <v>35.54</v>
      </c>
      <c r="E35" s="61"/>
      <c r="F35" s="62"/>
    </row>
    <row r="36" s="19" customFormat="1" ht="17" customHeight="1" spans="1:6">
      <c r="A36" s="42" t="s">
        <v>68</v>
      </c>
      <c r="B36" s="48" t="s">
        <v>69</v>
      </c>
      <c r="C36" s="48">
        <v>3</v>
      </c>
      <c r="D36" s="46">
        <v>4.22</v>
      </c>
      <c r="E36" s="61"/>
      <c r="F36" s="62"/>
    </row>
    <row r="37" s="20" customFormat="1" ht="17" customHeight="1" spans="1:8">
      <c r="A37" s="33" t="s">
        <v>70</v>
      </c>
      <c r="B37" s="37" t="s">
        <v>71</v>
      </c>
      <c r="C37" s="38">
        <f>SUM(C38,C39:C43)</f>
        <v>48</v>
      </c>
      <c r="D37" s="43">
        <f>SUM(D38,D39:D43)</f>
        <v>692.38</v>
      </c>
      <c r="E37" s="61"/>
      <c r="F37" s="62"/>
      <c r="H37" s="63"/>
    </row>
    <row r="38" s="19" customFormat="1" ht="17" customHeight="1" spans="1:6">
      <c r="A38" s="44" t="s">
        <v>72</v>
      </c>
      <c r="B38" s="48" t="s">
        <v>73</v>
      </c>
      <c r="C38" s="48">
        <v>17</v>
      </c>
      <c r="D38" s="46">
        <v>86.64</v>
      </c>
      <c r="E38" s="61"/>
      <c r="F38" s="62"/>
    </row>
    <row r="39" s="19" customFormat="1" ht="17" customHeight="1" spans="1:6">
      <c r="A39" s="42" t="s">
        <v>74</v>
      </c>
      <c r="B39" s="49" t="s">
        <v>75</v>
      </c>
      <c r="C39" s="49">
        <v>7</v>
      </c>
      <c r="D39" s="47">
        <v>55.47</v>
      </c>
      <c r="E39" s="61"/>
      <c r="F39" s="62"/>
    </row>
    <row r="40" s="19" customFormat="1" ht="17" customHeight="1" spans="1:6">
      <c r="A40" s="42" t="s">
        <v>76</v>
      </c>
      <c r="B40" s="48" t="s">
        <v>77</v>
      </c>
      <c r="C40" s="48">
        <v>2</v>
      </c>
      <c r="D40" s="46">
        <v>28.63</v>
      </c>
      <c r="E40" s="61"/>
      <c r="F40" s="62"/>
    </row>
    <row r="41" s="19" customFormat="1" ht="17" customHeight="1" spans="1:6">
      <c r="A41" s="42" t="s">
        <v>78</v>
      </c>
      <c r="B41" s="48" t="s">
        <v>79</v>
      </c>
      <c r="C41" s="48">
        <v>3</v>
      </c>
      <c r="D41" s="46">
        <v>337.68</v>
      </c>
      <c r="E41" s="61"/>
      <c r="F41" s="62"/>
    </row>
    <row r="42" s="19" customFormat="1" ht="17" customHeight="1" spans="1:6">
      <c r="A42" s="42" t="s">
        <v>80</v>
      </c>
      <c r="B42" s="49" t="s">
        <v>81</v>
      </c>
      <c r="C42" s="49">
        <v>18</v>
      </c>
      <c r="D42" s="47">
        <v>106.4</v>
      </c>
      <c r="E42" s="61"/>
      <c r="F42" s="62"/>
    </row>
    <row r="43" s="19" customFormat="1" ht="17" customHeight="1" spans="1:6">
      <c r="A43" s="67" t="s">
        <v>82</v>
      </c>
      <c r="B43" s="50" t="s">
        <v>83</v>
      </c>
      <c r="C43" s="49">
        <v>1</v>
      </c>
      <c r="D43" s="47">
        <v>77.56</v>
      </c>
      <c r="E43" s="61"/>
      <c r="F43" s="62"/>
    </row>
    <row r="44" s="20" customFormat="1" ht="17" customHeight="1" spans="1:8">
      <c r="A44" s="33" t="s">
        <v>84</v>
      </c>
      <c r="B44" s="37" t="s">
        <v>85</v>
      </c>
      <c r="C44" s="38">
        <f>SUM(C45,C46:C48)</f>
        <v>31</v>
      </c>
      <c r="D44" s="43">
        <f>SUM(D45,D46:D48)</f>
        <v>958.08</v>
      </c>
      <c r="E44" s="61"/>
      <c r="F44" s="62"/>
      <c r="H44" s="63"/>
    </row>
    <row r="45" s="19" customFormat="1" ht="17" customHeight="1" spans="1:8">
      <c r="A45" s="44" t="s">
        <v>86</v>
      </c>
      <c r="B45" s="49" t="s">
        <v>87</v>
      </c>
      <c r="C45" s="49">
        <v>10</v>
      </c>
      <c r="D45" s="49">
        <v>138.25</v>
      </c>
      <c r="E45" s="61"/>
      <c r="F45" s="62"/>
      <c r="H45" s="64"/>
    </row>
    <row r="46" s="19" customFormat="1" ht="17" customHeight="1" spans="1:8">
      <c r="A46" s="39" t="s">
        <v>88</v>
      </c>
      <c r="B46" s="49" t="s">
        <v>89</v>
      </c>
      <c r="C46" s="49">
        <v>4</v>
      </c>
      <c r="D46" s="47">
        <v>268.98</v>
      </c>
      <c r="E46" s="61"/>
      <c r="F46" s="62"/>
      <c r="H46" s="64"/>
    </row>
    <row r="47" s="19" customFormat="1" ht="17" customHeight="1" spans="1:6">
      <c r="A47" s="42" t="s">
        <v>90</v>
      </c>
      <c r="B47" s="49" t="s">
        <v>91</v>
      </c>
      <c r="C47" s="49">
        <v>13</v>
      </c>
      <c r="D47" s="47">
        <v>418.78</v>
      </c>
      <c r="E47" s="61"/>
      <c r="F47" s="62"/>
    </row>
    <row r="48" s="19" customFormat="1" ht="17" customHeight="1" spans="1:6">
      <c r="A48" s="42" t="s">
        <v>92</v>
      </c>
      <c r="B48" s="49" t="s">
        <v>93</v>
      </c>
      <c r="C48" s="49">
        <v>4</v>
      </c>
      <c r="D48" s="47">
        <v>132.07</v>
      </c>
      <c r="E48" s="61"/>
      <c r="F48" s="62"/>
    </row>
    <row r="49" s="20" customFormat="1" ht="17" customHeight="1" spans="1:8">
      <c r="A49" s="33" t="s">
        <v>94</v>
      </c>
      <c r="B49" s="37" t="s">
        <v>95</v>
      </c>
      <c r="C49" s="38">
        <f>SUM(C50,C51:C52)</f>
        <v>9</v>
      </c>
      <c r="D49" s="43">
        <f>SUM(D50,D51:D52)</f>
        <v>152.49</v>
      </c>
      <c r="E49" s="61"/>
      <c r="F49" s="62"/>
      <c r="H49" s="63"/>
    </row>
    <row r="50" s="19" customFormat="1" ht="17" customHeight="1" spans="1:6">
      <c r="A50" s="68" t="s">
        <v>96</v>
      </c>
      <c r="B50" s="48" t="s">
        <v>97</v>
      </c>
      <c r="C50" s="48">
        <v>1</v>
      </c>
      <c r="D50" s="46">
        <v>58.67</v>
      </c>
      <c r="E50" s="61"/>
      <c r="F50" s="62"/>
    </row>
    <row r="51" s="19" customFormat="1" ht="17" customHeight="1" spans="1:8">
      <c r="A51" s="39" t="s">
        <v>98</v>
      </c>
      <c r="B51" s="48" t="s">
        <v>99</v>
      </c>
      <c r="C51" s="48">
        <v>4</v>
      </c>
      <c r="D51" s="46">
        <v>65.14</v>
      </c>
      <c r="E51" s="61"/>
      <c r="F51" s="62"/>
      <c r="H51" s="64"/>
    </row>
    <row r="52" s="19" customFormat="1" ht="17" customHeight="1" spans="1:6">
      <c r="A52" s="51" t="s">
        <v>100</v>
      </c>
      <c r="B52" s="48" t="s">
        <v>101</v>
      </c>
      <c r="C52" s="48">
        <v>4</v>
      </c>
      <c r="D52" s="46">
        <v>28.68</v>
      </c>
      <c r="E52" s="61"/>
      <c r="F52" s="62"/>
    </row>
    <row r="53" s="20" customFormat="1" ht="17" customHeight="1" spans="1:6">
      <c r="A53" s="52" t="s">
        <v>102</v>
      </c>
      <c r="B53" s="53" t="s">
        <v>103</v>
      </c>
      <c r="C53" s="54">
        <f>SUM(C54,C55:C57)</f>
        <v>17</v>
      </c>
      <c r="D53" s="55">
        <f>SUM(D54,D55:D57)</f>
        <v>257.83</v>
      </c>
      <c r="E53" s="61"/>
      <c r="F53" s="62"/>
    </row>
    <row r="54" s="21" customFormat="1" ht="17" customHeight="1" spans="1:6">
      <c r="A54" s="68" t="s">
        <v>104</v>
      </c>
      <c r="B54" s="48" t="s">
        <v>105</v>
      </c>
      <c r="C54" s="49">
        <v>3</v>
      </c>
      <c r="D54" s="47">
        <v>202.44</v>
      </c>
      <c r="E54" s="61"/>
      <c r="F54" s="62"/>
    </row>
    <row r="55" s="19" customFormat="1" ht="17" customHeight="1" spans="1:6">
      <c r="A55" s="56" t="s">
        <v>106</v>
      </c>
      <c r="B55" s="49" t="s">
        <v>107</v>
      </c>
      <c r="C55" s="49">
        <v>4</v>
      </c>
      <c r="D55" s="47">
        <v>21.07</v>
      </c>
      <c r="E55" s="61"/>
      <c r="F55" s="62"/>
    </row>
    <row r="56" s="19" customFormat="1" ht="17" customHeight="1" spans="1:8">
      <c r="A56" s="39" t="s">
        <v>108</v>
      </c>
      <c r="B56" s="49" t="s">
        <v>109</v>
      </c>
      <c r="C56" s="49">
        <v>6</v>
      </c>
      <c r="D56" s="47">
        <v>13.76</v>
      </c>
      <c r="E56" s="61"/>
      <c r="F56" s="62"/>
      <c r="H56" s="64"/>
    </row>
    <row r="57" s="19" customFormat="1" ht="17" customHeight="1" spans="1:6">
      <c r="A57" s="56" t="s">
        <v>110</v>
      </c>
      <c r="B57" s="49" t="s">
        <v>111</v>
      </c>
      <c r="C57" s="49">
        <v>4</v>
      </c>
      <c r="D57" s="47">
        <v>20.56</v>
      </c>
      <c r="E57" s="61"/>
      <c r="F57" s="62"/>
    </row>
    <row r="58" s="20" customFormat="1" ht="17" customHeight="1" spans="1:6">
      <c r="A58" s="57" t="s">
        <v>112</v>
      </c>
      <c r="B58" s="58" t="s">
        <v>113</v>
      </c>
      <c r="C58" s="52">
        <f>SUM(C59,C60)</f>
        <v>13</v>
      </c>
      <c r="D58" s="59">
        <f>SUM(D59,D60)</f>
        <v>284.45</v>
      </c>
      <c r="E58" s="61"/>
      <c r="F58" s="62"/>
    </row>
    <row r="59" s="19" customFormat="1" ht="17" customHeight="1" spans="1:6">
      <c r="A59" s="42" t="s">
        <v>114</v>
      </c>
      <c r="B59" s="48" t="s">
        <v>115</v>
      </c>
      <c r="C59" s="48">
        <v>8</v>
      </c>
      <c r="D59" s="46">
        <v>15.75</v>
      </c>
      <c r="E59" s="61"/>
      <c r="F59" s="62"/>
    </row>
    <row r="60" s="19" customFormat="1" ht="17" customHeight="1" spans="1:6">
      <c r="A60" s="42" t="s">
        <v>116</v>
      </c>
      <c r="B60" s="60" t="s">
        <v>117</v>
      </c>
      <c r="C60" s="48">
        <v>5</v>
      </c>
      <c r="D60" s="46">
        <v>268.7</v>
      </c>
      <c r="E60" s="61"/>
      <c r="F60" s="62"/>
    </row>
    <row r="61" s="20" customFormat="1" ht="17" customHeight="1" spans="1:6">
      <c r="A61" s="52" t="s">
        <v>118</v>
      </c>
      <c r="B61" s="53" t="s">
        <v>119</v>
      </c>
      <c r="C61" s="52">
        <f>SUM(C62:C66)</f>
        <v>29</v>
      </c>
      <c r="D61" s="52">
        <f>SUM(D62:D66)</f>
        <v>586.87</v>
      </c>
      <c r="E61" s="61"/>
      <c r="F61" s="62"/>
    </row>
    <row r="62" s="19" customFormat="1" spans="1:6">
      <c r="A62" s="42" t="s">
        <v>120</v>
      </c>
      <c r="B62" s="60" t="s">
        <v>121</v>
      </c>
      <c r="C62" s="46">
        <v>4</v>
      </c>
      <c r="D62" s="46">
        <v>431.79</v>
      </c>
      <c r="E62" s="61"/>
      <c r="F62" s="62"/>
    </row>
    <row r="63" s="19" customFormat="1" spans="1:6">
      <c r="A63" s="67" t="s">
        <v>122</v>
      </c>
      <c r="B63" s="60" t="s">
        <v>123</v>
      </c>
      <c r="C63" s="46">
        <v>17</v>
      </c>
      <c r="D63" s="46">
        <v>103.12</v>
      </c>
      <c r="E63" s="61"/>
      <c r="F63" s="62"/>
    </row>
    <row r="64" s="19" customFormat="1" spans="1:6">
      <c r="A64" s="42" t="s">
        <v>124</v>
      </c>
      <c r="B64" s="60" t="s">
        <v>125</v>
      </c>
      <c r="C64" s="46">
        <v>1</v>
      </c>
      <c r="D64" s="46">
        <v>5.06</v>
      </c>
      <c r="E64" s="61"/>
      <c r="F64" s="62"/>
    </row>
    <row r="65" s="19" customFormat="1" spans="1:6">
      <c r="A65" s="42" t="s">
        <v>126</v>
      </c>
      <c r="B65" s="60" t="s">
        <v>127</v>
      </c>
      <c r="C65" s="48">
        <v>2</v>
      </c>
      <c r="D65" s="46">
        <v>9.21</v>
      </c>
      <c r="E65" s="61"/>
      <c r="F65" s="62"/>
    </row>
    <row r="66" s="19" customFormat="1" spans="1:6">
      <c r="A66" s="56" t="s">
        <v>128</v>
      </c>
      <c r="B66" s="60" t="s">
        <v>129</v>
      </c>
      <c r="C66" s="46">
        <v>5</v>
      </c>
      <c r="D66" s="46">
        <v>37.69</v>
      </c>
      <c r="E66" s="61"/>
      <c r="F66" s="62"/>
    </row>
    <row r="67" s="20" customFormat="1" ht="17" customHeight="1" spans="1:6">
      <c r="A67" s="52" t="s">
        <v>130</v>
      </c>
      <c r="B67" s="53" t="s">
        <v>131</v>
      </c>
      <c r="C67" s="54">
        <f>SUM(C68:C71)</f>
        <v>6</v>
      </c>
      <c r="D67" s="54">
        <f>SUM(D68:D71)</f>
        <v>230.35</v>
      </c>
      <c r="E67" s="61"/>
      <c r="F67" s="62"/>
    </row>
    <row r="68" s="19" customFormat="1" ht="17" customHeight="1" spans="1:8">
      <c r="A68" s="39" t="s">
        <v>132</v>
      </c>
      <c r="B68" s="49" t="s">
        <v>133</v>
      </c>
      <c r="C68" s="48">
        <v>3</v>
      </c>
      <c r="D68" s="46">
        <v>14.7</v>
      </c>
      <c r="E68" s="61"/>
      <c r="F68" s="62"/>
      <c r="H68" s="64"/>
    </row>
    <row r="69" s="19" customFormat="1" ht="17" customHeight="1" spans="1:6">
      <c r="A69" s="42" t="s">
        <v>134</v>
      </c>
      <c r="B69" s="49" t="s">
        <v>135</v>
      </c>
      <c r="C69" s="48">
        <v>1</v>
      </c>
      <c r="D69" s="46">
        <v>200</v>
      </c>
      <c r="E69" s="61"/>
      <c r="F69" s="62"/>
    </row>
    <row r="70" s="19" customFormat="1" ht="17" customHeight="1" spans="1:6">
      <c r="A70" s="67" t="s">
        <v>136</v>
      </c>
      <c r="B70" s="50" t="s">
        <v>137</v>
      </c>
      <c r="C70" s="48">
        <v>1</v>
      </c>
      <c r="D70" s="46">
        <v>0.93</v>
      </c>
      <c r="E70" s="61"/>
      <c r="F70" s="62"/>
    </row>
    <row r="71" s="19" customFormat="1" ht="17" customHeight="1" spans="1:6">
      <c r="A71" s="67" t="s">
        <v>138</v>
      </c>
      <c r="B71" s="50" t="s">
        <v>139</v>
      </c>
      <c r="C71" s="48">
        <v>1</v>
      </c>
      <c r="D71" s="46">
        <v>14.72</v>
      </c>
      <c r="E71" s="61"/>
      <c r="F71" s="62"/>
    </row>
    <row r="72" s="20" customFormat="1" ht="17" customHeight="1" spans="1:6">
      <c r="A72" s="57" t="s">
        <v>140</v>
      </c>
      <c r="B72" s="58" t="s">
        <v>141</v>
      </c>
      <c r="C72" s="52">
        <f>SUM(C73,C74:C77)</f>
        <v>69</v>
      </c>
      <c r="D72" s="59">
        <f>SUM(D73,D74:D77)</f>
        <v>2233.92</v>
      </c>
      <c r="E72" s="61"/>
      <c r="F72" s="62"/>
    </row>
    <row r="73" s="19" customFormat="1" ht="17" customHeight="1" spans="1:6">
      <c r="A73" s="44" t="s">
        <v>142</v>
      </c>
      <c r="B73" s="48" t="s">
        <v>143</v>
      </c>
      <c r="C73" s="48">
        <v>2</v>
      </c>
      <c r="D73" s="46">
        <v>8.76</v>
      </c>
      <c r="E73" s="61"/>
      <c r="F73" s="62"/>
    </row>
    <row r="74" s="19" customFormat="1" ht="17" customHeight="1" spans="1:6">
      <c r="A74" s="42" t="s">
        <v>144</v>
      </c>
      <c r="B74" s="48" t="s">
        <v>145</v>
      </c>
      <c r="C74" s="48">
        <v>21</v>
      </c>
      <c r="D74" s="46">
        <v>1011.37</v>
      </c>
      <c r="E74" s="61"/>
      <c r="F74" s="62"/>
    </row>
    <row r="75" s="19" customFormat="1" ht="17" customHeight="1" spans="1:6">
      <c r="A75" s="42" t="s">
        <v>146</v>
      </c>
      <c r="B75" s="48" t="s">
        <v>147</v>
      </c>
      <c r="C75" s="48">
        <v>12</v>
      </c>
      <c r="D75" s="46">
        <v>47.18</v>
      </c>
      <c r="E75" s="61"/>
      <c r="F75" s="62"/>
    </row>
    <row r="76" s="19" customFormat="1" ht="17" customHeight="1" spans="1:8">
      <c r="A76" s="39" t="s">
        <v>148</v>
      </c>
      <c r="B76" s="48" t="s">
        <v>149</v>
      </c>
      <c r="C76" s="48">
        <v>19</v>
      </c>
      <c r="D76" s="46">
        <v>371.64</v>
      </c>
      <c r="E76" s="61"/>
      <c r="F76" s="62"/>
      <c r="H76" s="64"/>
    </row>
    <row r="77" s="19" customFormat="1" ht="17" customHeight="1" spans="1:6">
      <c r="A77" s="42" t="s">
        <v>150</v>
      </c>
      <c r="B77" s="48" t="s">
        <v>151</v>
      </c>
      <c r="C77" s="48">
        <v>15</v>
      </c>
      <c r="D77" s="46">
        <v>794.97</v>
      </c>
      <c r="E77" s="61"/>
      <c r="F77" s="62"/>
    </row>
    <row r="78" s="20" customFormat="1" ht="17" customHeight="1" spans="1:6">
      <c r="A78" s="65" t="s">
        <v>152</v>
      </c>
      <c r="B78" s="58" t="s">
        <v>153</v>
      </c>
      <c r="C78" s="52">
        <f>SUM(C79,C80:C86)</f>
        <v>88</v>
      </c>
      <c r="D78" s="59">
        <f>SUM(D79,D80:D86)</f>
        <v>2610.36</v>
      </c>
      <c r="E78" s="61"/>
      <c r="F78" s="62"/>
    </row>
    <row r="79" s="19" customFormat="1" ht="17" customHeight="1" spans="1:5">
      <c r="A79" s="51" t="s">
        <v>154</v>
      </c>
      <c r="B79" s="48" t="s">
        <v>155</v>
      </c>
      <c r="C79" s="48">
        <v>19</v>
      </c>
      <c r="D79" s="46">
        <v>86.55</v>
      </c>
      <c r="E79" s="24"/>
    </row>
    <row r="80" s="19" customFormat="1" ht="17" customHeight="1" spans="1:5">
      <c r="A80" s="39" t="s">
        <v>156</v>
      </c>
      <c r="B80" s="49" t="s">
        <v>157</v>
      </c>
      <c r="C80" s="49">
        <v>18</v>
      </c>
      <c r="D80" s="47">
        <v>805.92</v>
      </c>
      <c r="E80" s="24"/>
    </row>
    <row r="81" s="19" customFormat="1" ht="17" customHeight="1" spans="1:5">
      <c r="A81" s="39" t="s">
        <v>158</v>
      </c>
      <c r="B81" s="49" t="s">
        <v>159</v>
      </c>
      <c r="C81" s="48">
        <v>20</v>
      </c>
      <c r="D81" s="46">
        <v>495.64</v>
      </c>
      <c r="E81" s="24"/>
    </row>
    <row r="82" s="19" customFormat="1" ht="17" customHeight="1" spans="1:5">
      <c r="A82" s="66" t="s">
        <v>160</v>
      </c>
      <c r="B82" s="49" t="s">
        <v>161</v>
      </c>
      <c r="C82" s="48">
        <v>1</v>
      </c>
      <c r="D82" s="46">
        <v>200</v>
      </c>
      <c r="E82" s="24"/>
    </row>
    <row r="83" s="19" customFormat="1" ht="17" customHeight="1" spans="1:5">
      <c r="A83" s="69" t="s">
        <v>162</v>
      </c>
      <c r="B83" s="49" t="s">
        <v>163</v>
      </c>
      <c r="C83" s="48">
        <v>4</v>
      </c>
      <c r="D83" s="46">
        <v>226.17</v>
      </c>
      <c r="E83" s="24"/>
    </row>
    <row r="84" s="19" customFormat="1" ht="17" customHeight="1" spans="1:5">
      <c r="A84" s="51" t="s">
        <v>164</v>
      </c>
      <c r="B84" s="48" t="s">
        <v>165</v>
      </c>
      <c r="C84" s="48">
        <v>7</v>
      </c>
      <c r="D84" s="46">
        <v>517.22</v>
      </c>
      <c r="E84" s="24"/>
    </row>
    <row r="85" s="19" customFormat="1" ht="17" customHeight="1" spans="1:5">
      <c r="A85" s="51" t="s">
        <v>166</v>
      </c>
      <c r="B85" s="48" t="s">
        <v>167</v>
      </c>
      <c r="C85" s="48">
        <v>12</v>
      </c>
      <c r="D85" s="46">
        <v>260.39</v>
      </c>
      <c r="E85" s="24"/>
    </row>
    <row r="86" s="19" customFormat="1" ht="17" customHeight="1" spans="1:5">
      <c r="A86" s="42" t="s">
        <v>168</v>
      </c>
      <c r="B86" s="49" t="s">
        <v>169</v>
      </c>
      <c r="C86" s="48">
        <v>7</v>
      </c>
      <c r="D86" s="46">
        <v>18.47</v>
      </c>
      <c r="E86" s="24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85" zoomScaleNormal="85" topLeftCell="A2" workbookViewId="0">
      <selection activeCell="I7" sqref="I7"/>
    </sheetView>
  </sheetViews>
  <sheetFormatPr defaultColWidth="9" defaultRowHeight="14.25"/>
  <cols>
    <col min="1" max="1" width="12.625" customWidth="1"/>
    <col min="2" max="2" width="16.375" customWidth="1"/>
    <col min="3" max="3" width="17.125" customWidth="1"/>
    <col min="4" max="4" width="13.875" customWidth="1"/>
    <col min="5" max="5" width="13.675" customWidth="1"/>
    <col min="6" max="6" width="13.3833333333333" customWidth="1"/>
    <col min="8" max="8" width="6.60833333333333" customWidth="1"/>
    <col min="9" max="9" width="16.25" customWidth="1"/>
  </cols>
  <sheetData>
    <row r="1" ht="42" customHeight="1" spans="1:1">
      <c r="A1" s="1" t="s">
        <v>170</v>
      </c>
    </row>
    <row r="2" ht="73" customHeight="1" spans="1:9">
      <c r="A2" s="2" t="s">
        <v>171</v>
      </c>
      <c r="B2" s="2"/>
      <c r="C2" s="2"/>
      <c r="D2" s="2"/>
      <c r="E2" s="2"/>
      <c r="F2" s="2"/>
      <c r="G2" s="2"/>
      <c r="H2" s="2"/>
      <c r="I2" s="2"/>
    </row>
    <row r="3" ht="40" customHeight="1" spans="1:9">
      <c r="A3" s="3" t="s">
        <v>172</v>
      </c>
      <c r="B3" s="3"/>
      <c r="C3" s="4" t="s">
        <v>173</v>
      </c>
      <c r="D3" s="4"/>
      <c r="E3" s="4"/>
      <c r="F3" s="4"/>
      <c r="G3" s="4"/>
      <c r="H3" s="4"/>
      <c r="I3" s="4"/>
    </row>
    <row r="4" ht="40" customHeight="1" spans="1:9">
      <c r="A4" s="3" t="s">
        <v>174</v>
      </c>
      <c r="B4" s="3"/>
      <c r="C4" s="3" t="s">
        <v>175</v>
      </c>
      <c r="D4" s="3"/>
      <c r="E4" s="3"/>
      <c r="F4" s="3"/>
      <c r="G4" s="3"/>
      <c r="H4" s="3"/>
      <c r="I4" s="3"/>
    </row>
    <row r="5" ht="40" customHeight="1" spans="1:9">
      <c r="A5" s="3" t="s">
        <v>176</v>
      </c>
      <c r="B5" s="3"/>
      <c r="C5" s="4" t="s">
        <v>177</v>
      </c>
      <c r="D5" s="4"/>
      <c r="E5" s="4"/>
      <c r="F5" s="3" t="s">
        <v>178</v>
      </c>
      <c r="G5" s="3"/>
      <c r="H5" s="4" t="s">
        <v>179</v>
      </c>
      <c r="I5" s="4"/>
    </row>
    <row r="6" ht="40" customHeight="1" spans="1:9">
      <c r="A6" s="3" t="s">
        <v>180</v>
      </c>
      <c r="B6" s="3"/>
      <c r="C6" s="3" t="s">
        <v>181</v>
      </c>
      <c r="D6" s="3"/>
      <c r="E6" s="3" t="s">
        <v>7</v>
      </c>
      <c r="F6" s="3" t="s">
        <v>182</v>
      </c>
      <c r="G6" s="3" t="s">
        <v>183</v>
      </c>
      <c r="H6" s="3"/>
      <c r="I6" s="3" t="s">
        <v>184</v>
      </c>
    </row>
    <row r="7" ht="40" customHeight="1" spans="1:9">
      <c r="A7" s="3"/>
      <c r="B7" s="3"/>
      <c r="C7" s="5" t="s">
        <v>185</v>
      </c>
      <c r="D7" s="5"/>
      <c r="E7" s="12" t="s">
        <v>186</v>
      </c>
      <c r="F7" s="4"/>
      <c r="G7" s="12" t="s">
        <v>186</v>
      </c>
      <c r="H7" s="4"/>
      <c r="I7" s="13"/>
    </row>
    <row r="8" ht="40" customHeight="1" spans="1:9">
      <c r="A8" s="3"/>
      <c r="B8" s="3"/>
      <c r="C8" s="5" t="s">
        <v>187</v>
      </c>
      <c r="D8" s="5"/>
      <c r="E8" s="13"/>
      <c r="F8" s="13"/>
      <c r="G8" s="13"/>
      <c r="H8" s="13"/>
      <c r="I8" s="13"/>
    </row>
    <row r="9" ht="40" customHeight="1" spans="1:9">
      <c r="A9" s="3"/>
      <c r="B9" s="3"/>
      <c r="C9" s="5" t="s">
        <v>188</v>
      </c>
      <c r="D9" s="5"/>
      <c r="E9" s="13"/>
      <c r="F9" s="13"/>
      <c r="G9" s="13"/>
      <c r="H9" s="13"/>
      <c r="I9" s="13"/>
    </row>
    <row r="10" ht="40" customHeight="1" spans="1:9">
      <c r="A10" s="3"/>
      <c r="B10" s="3"/>
      <c r="C10" s="5" t="s">
        <v>189</v>
      </c>
      <c r="D10" s="5"/>
      <c r="E10" s="13"/>
      <c r="F10" s="13"/>
      <c r="G10" s="13"/>
      <c r="H10" s="13"/>
      <c r="I10" s="13"/>
    </row>
    <row r="11" ht="40" customHeight="1" spans="1:9">
      <c r="A11" s="3"/>
      <c r="B11" s="3"/>
      <c r="C11" s="5" t="s">
        <v>190</v>
      </c>
      <c r="D11" s="5"/>
      <c r="E11" s="13"/>
      <c r="F11" s="13"/>
      <c r="G11" s="13"/>
      <c r="H11" s="13"/>
      <c r="I11" s="13"/>
    </row>
    <row r="12" ht="40" customHeight="1" spans="1:9">
      <c r="A12" s="3" t="s">
        <v>191</v>
      </c>
      <c r="B12" s="3"/>
      <c r="C12" s="6" t="s">
        <v>192</v>
      </c>
      <c r="D12" s="6"/>
      <c r="E12" s="6"/>
      <c r="F12" s="6"/>
      <c r="G12" s="6"/>
      <c r="H12" s="6"/>
      <c r="I12" s="6"/>
    </row>
    <row r="13" ht="40" customHeight="1" spans="1:9">
      <c r="A13" s="3" t="s">
        <v>193</v>
      </c>
      <c r="B13" s="3" t="s">
        <v>194</v>
      </c>
      <c r="C13" s="3" t="s">
        <v>195</v>
      </c>
      <c r="D13" s="3" t="s">
        <v>196</v>
      </c>
      <c r="E13" s="3"/>
      <c r="F13" s="3"/>
      <c r="G13" s="3" t="s">
        <v>197</v>
      </c>
      <c r="H13" s="3"/>
      <c r="I13" s="3" t="s">
        <v>198</v>
      </c>
    </row>
    <row r="14" ht="40" customHeight="1" spans="1:9">
      <c r="A14" s="3"/>
      <c r="B14" s="3" t="s">
        <v>199</v>
      </c>
      <c r="C14" s="7" t="s">
        <v>200</v>
      </c>
      <c r="D14" s="3" t="s">
        <v>201</v>
      </c>
      <c r="E14" s="3"/>
      <c r="F14" s="3"/>
      <c r="G14" s="3" t="s">
        <v>202</v>
      </c>
      <c r="H14" s="3"/>
      <c r="I14" s="12" t="s">
        <v>186</v>
      </c>
    </row>
    <row r="15" ht="40" customHeight="1" spans="1:9">
      <c r="A15" s="3"/>
      <c r="B15" s="3"/>
      <c r="C15" s="8"/>
      <c r="D15" s="9" t="s">
        <v>203</v>
      </c>
      <c r="E15" s="14"/>
      <c r="F15" s="14"/>
      <c r="G15" s="14" t="s">
        <v>204</v>
      </c>
      <c r="H15" s="14"/>
      <c r="I15" s="18">
        <v>0.02</v>
      </c>
    </row>
    <row r="16" ht="40" customHeight="1" spans="1:9">
      <c r="A16" s="3"/>
      <c r="B16" s="3"/>
      <c r="C16" s="10"/>
      <c r="D16" s="11" t="s">
        <v>205</v>
      </c>
      <c r="E16" s="15"/>
      <c r="F16" s="16"/>
      <c r="G16" s="17" t="s">
        <v>204</v>
      </c>
      <c r="H16" s="16"/>
      <c r="I16" s="18">
        <v>0.05</v>
      </c>
    </row>
    <row r="17" ht="40" customHeight="1" spans="1:9">
      <c r="A17" s="3"/>
      <c r="B17" s="3"/>
      <c r="C17" s="3" t="s">
        <v>206</v>
      </c>
      <c r="D17" s="3" t="s">
        <v>207</v>
      </c>
      <c r="E17" s="3"/>
      <c r="F17" s="3"/>
      <c r="G17" s="3" t="s">
        <v>208</v>
      </c>
      <c r="H17" s="3"/>
      <c r="I17" s="3" t="s">
        <v>209</v>
      </c>
    </row>
    <row r="18" ht="40" customHeight="1" spans="1:9">
      <c r="A18" s="3"/>
      <c r="B18" s="3"/>
      <c r="C18" s="3"/>
      <c r="D18" s="3" t="s">
        <v>210</v>
      </c>
      <c r="E18" s="3"/>
      <c r="F18" s="3"/>
      <c r="G18" s="4" t="s">
        <v>204</v>
      </c>
      <c r="H18" s="4"/>
      <c r="I18" s="4">
        <v>100</v>
      </c>
    </row>
    <row r="19" ht="40" customHeight="1" spans="1:9">
      <c r="A19" s="3"/>
      <c r="B19" s="3"/>
      <c r="C19" s="3" t="s">
        <v>211</v>
      </c>
      <c r="D19" s="3" t="s">
        <v>212</v>
      </c>
      <c r="E19" s="3"/>
      <c r="F19" s="3"/>
      <c r="G19" s="4" t="s">
        <v>204</v>
      </c>
      <c r="H19" s="4"/>
      <c r="I19" s="4">
        <v>100</v>
      </c>
    </row>
    <row r="20" ht="40" customHeight="1" spans="1:9">
      <c r="A20" s="3"/>
      <c r="B20" s="3"/>
      <c r="C20" s="3"/>
      <c r="D20" s="3" t="s">
        <v>213</v>
      </c>
      <c r="E20" s="3"/>
      <c r="F20" s="3"/>
      <c r="G20" s="4" t="s">
        <v>214</v>
      </c>
      <c r="H20" s="4"/>
      <c r="I20" s="3" t="s">
        <v>215</v>
      </c>
    </row>
    <row r="21" ht="40" customHeight="1" spans="1:9">
      <c r="A21" s="3"/>
      <c r="B21" s="3"/>
      <c r="C21" s="3"/>
      <c r="D21" s="3" t="s">
        <v>216</v>
      </c>
      <c r="E21" s="3"/>
      <c r="F21" s="3"/>
      <c r="G21" s="4" t="s">
        <v>204</v>
      </c>
      <c r="H21" s="4"/>
      <c r="I21" s="4">
        <v>100</v>
      </c>
    </row>
    <row r="22" ht="40" customHeight="1" spans="1:9">
      <c r="A22" s="3"/>
      <c r="B22" s="3" t="s">
        <v>217</v>
      </c>
      <c r="C22" s="3" t="s">
        <v>218</v>
      </c>
      <c r="D22" s="9" t="s">
        <v>219</v>
      </c>
      <c r="E22" s="9"/>
      <c r="F22" s="9"/>
      <c r="G22" s="3" t="s">
        <v>220</v>
      </c>
      <c r="H22" s="3"/>
      <c r="I22" s="4" t="s">
        <v>221</v>
      </c>
    </row>
    <row r="23" ht="40" customHeight="1" spans="1:9">
      <c r="A23" s="3"/>
      <c r="B23" s="3"/>
      <c r="C23" s="3" t="s">
        <v>222</v>
      </c>
      <c r="D23" s="3" t="s">
        <v>223</v>
      </c>
      <c r="E23" s="3"/>
      <c r="F23" s="3"/>
      <c r="G23" s="4" t="s">
        <v>204</v>
      </c>
      <c r="H23" s="4"/>
      <c r="I23" s="4" t="s">
        <v>224</v>
      </c>
    </row>
    <row r="24" ht="40" customHeight="1" spans="1:9">
      <c r="A24" s="3"/>
      <c r="B24" s="3"/>
      <c r="C24" s="3"/>
      <c r="D24" s="3" t="s">
        <v>225</v>
      </c>
      <c r="E24" s="3"/>
      <c r="F24" s="3"/>
      <c r="G24" s="4" t="s">
        <v>214</v>
      </c>
      <c r="H24" s="4"/>
      <c r="I24" s="3" t="s">
        <v>226</v>
      </c>
    </row>
    <row r="25" ht="64" customHeight="1" spans="1:9">
      <c r="A25" s="3"/>
      <c r="B25" s="3" t="s">
        <v>227</v>
      </c>
      <c r="C25" s="3" t="s">
        <v>228</v>
      </c>
      <c r="D25" s="3" t="s">
        <v>229</v>
      </c>
      <c r="E25" s="3"/>
      <c r="F25" s="3"/>
      <c r="G25" s="4" t="s">
        <v>204</v>
      </c>
      <c r="H25" s="4"/>
      <c r="I25" s="4" t="s">
        <v>230</v>
      </c>
    </row>
  </sheetData>
  <mergeCells count="57">
    <mergeCell ref="A2:I2"/>
    <mergeCell ref="A3:B3"/>
    <mergeCell ref="C3:I3"/>
    <mergeCell ref="A4:B4"/>
    <mergeCell ref="C4:I4"/>
    <mergeCell ref="A5:B5"/>
    <mergeCell ref="C5:E5"/>
    <mergeCell ref="F5:G5"/>
    <mergeCell ref="H5:I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A12:B12"/>
    <mergeCell ref="C12:I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A13:A25"/>
    <mergeCell ref="B14:B21"/>
    <mergeCell ref="B22:B24"/>
    <mergeCell ref="C14:C16"/>
    <mergeCell ref="C17:C18"/>
    <mergeCell ref="C19:C21"/>
    <mergeCell ref="C23:C24"/>
    <mergeCell ref="A6:B11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分县</vt:lpstr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greatwall</cp:lastModifiedBy>
  <dcterms:created xsi:type="dcterms:W3CDTF">2023-04-05T08:24:00Z</dcterms:created>
  <cp:lastPrinted>2023-07-21T18:05:00Z</cp:lastPrinted>
  <dcterms:modified xsi:type="dcterms:W3CDTF">2025-09-16T15:28:49Z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12841847393A47D193064F321422237F_13</vt:lpwstr>
  </property>
</Properties>
</file>