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" sheetId="1" r:id="rId1"/>
  </sheets>
  <calcPr calcId="144525"/>
</workbook>
</file>

<file path=xl/sharedStrings.xml><?xml version="1.0" encoding="utf-8"?>
<sst xmlns="http://schemas.openxmlformats.org/spreadsheetml/2006/main" count="88" uniqueCount="80">
  <si>
    <t>附件1</t>
  </si>
  <si>
    <r>
      <t>2025</t>
    </r>
    <r>
      <rPr>
        <sz val="22"/>
        <color theme="1"/>
        <rFont val="方正书宋_GBK"/>
        <charset val="134"/>
      </rPr>
      <t>年商品鹅出栏补助等</t>
    </r>
    <r>
      <rPr>
        <sz val="22"/>
        <color theme="1"/>
        <rFont val="Times New Roman"/>
        <charset val="134"/>
      </rPr>
      <t>5</t>
    </r>
    <r>
      <rPr>
        <sz val="22"/>
        <color theme="1"/>
        <rFont val="方正书宋_GBK"/>
        <charset val="134"/>
      </rPr>
      <t>个项目资金分配明细表</t>
    </r>
  </si>
  <si>
    <r>
      <rPr>
        <sz val="11"/>
        <color theme="1"/>
        <rFont val="黑体"/>
        <charset val="134"/>
      </rPr>
      <t>单位编码</t>
    </r>
  </si>
  <si>
    <t>市县</t>
  </si>
  <si>
    <t>下达资金总额</t>
  </si>
  <si>
    <r>
      <rPr>
        <sz val="11"/>
        <color theme="1"/>
        <rFont val="黑体"/>
        <charset val="134"/>
      </rPr>
      <t>商品鹅出栏补助</t>
    </r>
  </si>
  <si>
    <r>
      <rPr>
        <sz val="11"/>
        <color theme="1"/>
        <rFont val="黑体"/>
        <charset val="134"/>
      </rPr>
      <t>籽鹅保种育种场补助</t>
    </r>
  </si>
  <si>
    <r>
      <rPr>
        <sz val="11"/>
        <color theme="1"/>
        <rFont val="黑体"/>
        <charset val="134"/>
      </rPr>
      <t>新建、改扩建鹅屠宰项目奖励</t>
    </r>
  </si>
  <si>
    <r>
      <rPr>
        <sz val="11"/>
        <color theme="1"/>
        <rFont val="黑体"/>
        <charset val="134"/>
      </rPr>
      <t>鹅孵化场建设补助</t>
    </r>
  </si>
  <si>
    <r>
      <rPr>
        <sz val="11"/>
        <color theme="1"/>
        <rFont val="黑体"/>
        <charset val="134"/>
      </rPr>
      <t>鹅良种繁育能力提升项目补助</t>
    </r>
  </si>
  <si>
    <r>
      <rPr>
        <sz val="11"/>
        <color theme="1"/>
        <rFont val="黑体"/>
        <charset val="134"/>
      </rPr>
      <t>补助主体数量（个）</t>
    </r>
  </si>
  <si>
    <r>
      <rPr>
        <sz val="11"/>
        <color theme="1"/>
        <rFont val="黑体"/>
        <charset val="134"/>
      </rPr>
      <t>补助资金（万元）</t>
    </r>
  </si>
  <si>
    <r>
      <rPr>
        <b/>
        <sz val="11"/>
        <color theme="1"/>
        <rFont val="宋体"/>
        <charset val="134"/>
      </rPr>
      <t>合计</t>
    </r>
  </si>
  <si>
    <t>0090099001</t>
  </si>
  <si>
    <r>
      <rPr>
        <b/>
        <sz val="11"/>
        <color theme="1"/>
        <rFont val="宋体"/>
        <charset val="134"/>
      </rPr>
      <t>哈尔滨市小计</t>
    </r>
  </si>
  <si>
    <t>00900990011</t>
  </si>
  <si>
    <r>
      <rPr>
        <sz val="11"/>
        <color theme="1"/>
        <rFont val="宋体"/>
        <charset val="134"/>
      </rPr>
      <t>哈尔滨市财政局</t>
    </r>
  </si>
  <si>
    <r>
      <rPr>
        <sz val="11"/>
        <color theme="1"/>
        <rFont val="宋体"/>
        <charset val="134"/>
      </rPr>
      <t>其中，呼兰区</t>
    </r>
  </si>
  <si>
    <r>
      <rPr>
        <sz val="11"/>
        <color theme="1"/>
        <rFont val="宋体"/>
        <charset val="134"/>
      </rPr>
      <t>双城区</t>
    </r>
  </si>
  <si>
    <t>0090099002</t>
  </si>
  <si>
    <r>
      <rPr>
        <b/>
        <sz val="11"/>
        <color theme="1"/>
        <rFont val="宋体"/>
        <charset val="134"/>
      </rPr>
      <t>齐齐哈尔市小计</t>
    </r>
  </si>
  <si>
    <t>00900990029005</t>
  </si>
  <si>
    <r>
      <rPr>
        <sz val="11"/>
        <color theme="1"/>
        <rFont val="宋体"/>
        <charset val="134"/>
      </rPr>
      <t>甘南县财政局</t>
    </r>
  </si>
  <si>
    <t>00900990029003</t>
  </si>
  <si>
    <r>
      <rPr>
        <sz val="11"/>
        <color theme="1"/>
        <rFont val="宋体"/>
        <charset val="134"/>
      </rPr>
      <t>依安县财政局</t>
    </r>
  </si>
  <si>
    <t>0090099003</t>
  </si>
  <si>
    <r>
      <rPr>
        <b/>
        <sz val="11"/>
        <color theme="1"/>
        <rFont val="宋体"/>
        <charset val="134"/>
      </rPr>
      <t>牡丹江市小计</t>
    </r>
  </si>
  <si>
    <t>00900990039001</t>
  </si>
  <si>
    <r>
      <rPr>
        <sz val="11"/>
        <color theme="1"/>
        <rFont val="宋体"/>
        <charset val="134"/>
      </rPr>
      <t>林口县财政局</t>
    </r>
  </si>
  <si>
    <t>0090099004</t>
  </si>
  <si>
    <r>
      <rPr>
        <b/>
        <sz val="11"/>
        <color theme="1"/>
        <rFont val="宋体"/>
        <charset val="134"/>
      </rPr>
      <t>佳木斯市小计</t>
    </r>
  </si>
  <si>
    <t>00900990041</t>
  </si>
  <si>
    <r>
      <rPr>
        <sz val="11"/>
        <color theme="1"/>
        <rFont val="宋体"/>
        <charset val="134"/>
      </rPr>
      <t>佳木斯市财政局</t>
    </r>
  </si>
  <si>
    <r>
      <rPr>
        <sz val="11"/>
        <color theme="1"/>
        <rFont val="宋体"/>
        <charset val="134"/>
      </rPr>
      <t>其中，郊区</t>
    </r>
  </si>
  <si>
    <t xml:space="preserve">  00900990049003</t>
  </si>
  <si>
    <r>
      <rPr>
        <sz val="11"/>
        <color theme="1"/>
        <rFont val="宋体"/>
        <charset val="134"/>
      </rPr>
      <t>汤原县财政局</t>
    </r>
  </si>
  <si>
    <t>00900990049001</t>
  </si>
  <si>
    <r>
      <rPr>
        <sz val="11"/>
        <color theme="1"/>
        <rFont val="宋体"/>
        <charset val="134"/>
      </rPr>
      <t>桦南县财政局</t>
    </r>
  </si>
  <si>
    <t>00900990049004</t>
  </si>
  <si>
    <r>
      <rPr>
        <sz val="11"/>
        <color theme="1"/>
        <rFont val="宋体"/>
        <charset val="134"/>
      </rPr>
      <t>抚远市财政局</t>
    </r>
  </si>
  <si>
    <t>00900990049002</t>
  </si>
  <si>
    <r>
      <rPr>
        <sz val="11"/>
        <color theme="1"/>
        <rFont val="宋体"/>
        <charset val="134"/>
      </rPr>
      <t>桦川县财政局</t>
    </r>
  </si>
  <si>
    <t xml:space="preserve"> 00900990049005</t>
  </si>
  <si>
    <r>
      <rPr>
        <sz val="11"/>
        <color theme="1"/>
        <rFont val="宋体"/>
        <charset val="134"/>
      </rPr>
      <t>富锦市财政局</t>
    </r>
  </si>
  <si>
    <t>0090099005</t>
  </si>
  <si>
    <r>
      <rPr>
        <b/>
        <sz val="11"/>
        <color theme="1"/>
        <rFont val="宋体"/>
        <charset val="134"/>
      </rPr>
      <t>鸡西市小计</t>
    </r>
  </si>
  <si>
    <t>00900990059003</t>
  </si>
  <si>
    <r>
      <rPr>
        <sz val="11"/>
        <color theme="1"/>
        <rFont val="宋体"/>
        <charset val="134"/>
      </rPr>
      <t>虎林市财政局</t>
    </r>
  </si>
  <si>
    <t>0090099007</t>
  </si>
  <si>
    <r>
      <rPr>
        <b/>
        <sz val="11"/>
        <color theme="1"/>
        <rFont val="宋体"/>
        <charset val="134"/>
      </rPr>
      <t>双鸭山市小计</t>
    </r>
  </si>
  <si>
    <t>00900990079002</t>
  </si>
  <si>
    <r>
      <rPr>
        <sz val="11"/>
        <color theme="1"/>
        <rFont val="宋体"/>
        <charset val="134"/>
      </rPr>
      <t>宝清县财政局</t>
    </r>
  </si>
  <si>
    <t>0090099009</t>
  </si>
  <si>
    <r>
      <rPr>
        <b/>
        <sz val="11"/>
        <color theme="1"/>
        <rFont val="宋体"/>
        <charset val="134"/>
      </rPr>
      <t>黑河市小计</t>
    </r>
  </si>
  <si>
    <t>00900990099002</t>
  </si>
  <si>
    <r>
      <rPr>
        <sz val="11"/>
        <color theme="1"/>
        <rFont val="宋体"/>
        <charset val="134"/>
      </rPr>
      <t>嫩江市财政局</t>
    </r>
  </si>
  <si>
    <t>00900990099001</t>
  </si>
  <si>
    <r>
      <rPr>
        <sz val="11"/>
        <color theme="1"/>
        <rFont val="宋体"/>
        <charset val="134"/>
      </rPr>
      <t>北安市财政局</t>
    </r>
  </si>
  <si>
    <t xml:space="preserve">  00900990099003</t>
  </si>
  <si>
    <r>
      <rPr>
        <sz val="11"/>
        <color theme="1"/>
        <rFont val="宋体"/>
        <charset val="134"/>
      </rPr>
      <t>五大连池市财政局</t>
    </r>
  </si>
  <si>
    <t>0090099010</t>
  </si>
  <si>
    <r>
      <rPr>
        <b/>
        <sz val="11"/>
        <color theme="1"/>
        <rFont val="宋体"/>
        <charset val="134"/>
      </rPr>
      <t>伊春市小计</t>
    </r>
  </si>
  <si>
    <t>00900990109002</t>
  </si>
  <si>
    <r>
      <rPr>
        <sz val="11"/>
        <color theme="1"/>
        <rFont val="宋体"/>
        <charset val="134"/>
      </rPr>
      <t>嘉荫县财政局</t>
    </r>
  </si>
  <si>
    <t>0090099011</t>
  </si>
  <si>
    <r>
      <rPr>
        <b/>
        <sz val="11"/>
        <color theme="1"/>
        <rFont val="宋体"/>
        <charset val="134"/>
      </rPr>
      <t>大庆市小计</t>
    </r>
  </si>
  <si>
    <t>00900990119003</t>
  </si>
  <si>
    <r>
      <rPr>
        <sz val="11"/>
        <color theme="1"/>
        <rFont val="宋体"/>
        <charset val="134"/>
      </rPr>
      <t>肇源县财政局</t>
    </r>
  </si>
  <si>
    <t>00900990119002</t>
  </si>
  <si>
    <r>
      <rPr>
        <sz val="11"/>
        <color theme="1"/>
        <rFont val="宋体"/>
        <charset val="134"/>
      </rPr>
      <t>肇州县财政局</t>
    </r>
  </si>
  <si>
    <t>0090099013</t>
  </si>
  <si>
    <r>
      <rPr>
        <b/>
        <sz val="11"/>
        <color theme="1"/>
        <rFont val="宋体"/>
        <charset val="134"/>
      </rPr>
      <t>绥化市小计</t>
    </r>
  </si>
  <si>
    <t xml:space="preserve"> 00900990139006</t>
  </si>
  <si>
    <r>
      <rPr>
        <sz val="11"/>
        <color theme="1"/>
        <rFont val="宋体"/>
        <charset val="134"/>
      </rPr>
      <t>海伦市财政局</t>
    </r>
  </si>
  <si>
    <t xml:space="preserve"> 00900990139007</t>
  </si>
  <si>
    <r>
      <rPr>
        <sz val="11"/>
        <color theme="1"/>
        <rFont val="宋体"/>
        <charset val="134"/>
      </rPr>
      <t>望奎县财政局</t>
    </r>
  </si>
  <si>
    <t>00900990139004</t>
  </si>
  <si>
    <r>
      <rPr>
        <sz val="11"/>
        <color theme="1"/>
        <rFont val="宋体"/>
        <charset val="134"/>
      </rPr>
      <t>青冈县财政局</t>
    </r>
  </si>
  <si>
    <t>00900990139001</t>
  </si>
  <si>
    <r>
      <rPr>
        <sz val="11"/>
        <color theme="1"/>
        <rFont val="宋体"/>
        <charset val="134"/>
      </rPr>
      <t>安达市财政局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</si>
</sst>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22"/>
      <color theme="1"/>
      <name val="方正书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 quotePrefix="1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zoomScale="85" zoomScaleNormal="85" workbookViewId="0">
      <selection activeCell="F6" sqref="F6"/>
    </sheetView>
  </sheetViews>
  <sheetFormatPr defaultColWidth="9" defaultRowHeight="14.25"/>
  <cols>
    <col min="1" max="1" width="18.25" style="3" customWidth="1"/>
    <col min="2" max="2" width="18.125" customWidth="1"/>
    <col min="3" max="3" width="12.625" customWidth="1"/>
    <col min="4" max="4" width="16.9083333333333" customWidth="1"/>
    <col min="5" max="5" width="15.2916666666667" customWidth="1"/>
    <col min="6" max="6" width="18.875" customWidth="1"/>
    <col min="7" max="7" width="14.9916666666667" customWidth="1"/>
    <col min="8" max="8" width="18.875" customWidth="1"/>
    <col min="9" max="9" width="14.7" customWidth="1"/>
    <col min="10" max="10" width="17.35" customWidth="1"/>
    <col min="11" max="11" width="15.5833333333333" customWidth="1"/>
    <col min="12" max="12" width="17.7916666666667" customWidth="1"/>
    <col min="13" max="13" width="15.7333333333333" customWidth="1"/>
  </cols>
  <sheetData>
    <row r="1" ht="35" customHeight="1" spans="1:1">
      <c r="A1" s="4" t="s">
        <v>0</v>
      </c>
    </row>
    <row r="2" ht="4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2" customHeight="1" spans="1:13">
      <c r="A3" s="7" t="s">
        <v>2</v>
      </c>
      <c r="B3" s="8" t="s">
        <v>3</v>
      </c>
      <c r="C3" s="8" t="s">
        <v>4</v>
      </c>
      <c r="D3" s="9" t="s">
        <v>5</v>
      </c>
      <c r="E3" s="9"/>
      <c r="F3" s="9" t="s">
        <v>6</v>
      </c>
      <c r="G3" s="9"/>
      <c r="H3" s="9" t="s">
        <v>7</v>
      </c>
      <c r="I3" s="9"/>
      <c r="J3" s="9" t="s">
        <v>8</v>
      </c>
      <c r="K3" s="9"/>
      <c r="L3" s="9" t="s">
        <v>9</v>
      </c>
      <c r="M3" s="9"/>
    </row>
    <row r="4" ht="32" customHeight="1" spans="1:13">
      <c r="A4" s="10"/>
      <c r="B4" s="11"/>
      <c r="C4" s="11"/>
      <c r="D4" s="9" t="s">
        <v>10</v>
      </c>
      <c r="E4" s="9" t="s">
        <v>11</v>
      </c>
      <c r="F4" s="9" t="s">
        <v>10</v>
      </c>
      <c r="G4" s="9" t="s">
        <v>11</v>
      </c>
      <c r="H4" s="9" t="s">
        <v>10</v>
      </c>
      <c r="I4" s="9" t="s">
        <v>11</v>
      </c>
      <c r="J4" s="9" t="s">
        <v>10</v>
      </c>
      <c r="K4" s="9" t="s">
        <v>11</v>
      </c>
      <c r="L4" s="9" t="s">
        <v>10</v>
      </c>
      <c r="M4" s="9" t="s">
        <v>11</v>
      </c>
    </row>
    <row r="5" s="1" customFormat="1" ht="32" customHeight="1" spans="1:13">
      <c r="A5" s="12"/>
      <c r="B5" s="13" t="s">
        <v>12</v>
      </c>
      <c r="C5" s="13">
        <f>SUM(E5+G5+I5+K5+M5)</f>
        <v>4354.97</v>
      </c>
      <c r="D5" s="13">
        <v>53</v>
      </c>
      <c r="E5" s="13">
        <v>3848.25</v>
      </c>
      <c r="F5" s="13">
        <v>1</v>
      </c>
      <c r="G5" s="13">
        <v>20</v>
      </c>
      <c r="H5" s="13">
        <v>1</v>
      </c>
      <c r="I5" s="13">
        <v>93.78</v>
      </c>
      <c r="J5" s="13">
        <v>17</v>
      </c>
      <c r="K5" s="13">
        <v>378.57</v>
      </c>
      <c r="L5" s="13">
        <v>2</v>
      </c>
      <c r="M5" s="13">
        <v>14.37</v>
      </c>
    </row>
    <row r="6" s="1" customFormat="1" ht="32" customHeight="1" spans="1:13">
      <c r="A6" s="12" t="s">
        <v>13</v>
      </c>
      <c r="B6" s="13" t="s">
        <v>14</v>
      </c>
      <c r="C6" s="13">
        <f>C7</f>
        <v>135.05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2" customFormat="1" ht="32" customHeight="1" spans="1:13">
      <c r="A7" s="14" t="s">
        <v>15</v>
      </c>
      <c r="B7" s="15" t="s">
        <v>16</v>
      </c>
      <c r="C7" s="9">
        <f>SUM(E7+G7+I7+K7+M7)</f>
        <v>135.05</v>
      </c>
      <c r="D7" s="9"/>
      <c r="E7" s="9"/>
      <c r="F7" s="9"/>
      <c r="G7" s="9"/>
      <c r="H7" s="9"/>
      <c r="I7" s="9"/>
      <c r="J7" s="9">
        <f>J8+J9</f>
        <v>7</v>
      </c>
      <c r="K7" s="9">
        <f>K8+K9</f>
        <v>135.05</v>
      </c>
      <c r="L7" s="9"/>
      <c r="M7" s="9"/>
    </row>
    <row r="8" s="2" customFormat="1" ht="32" customHeight="1" spans="1:13">
      <c r="A8" s="14"/>
      <c r="B8" s="16" t="s">
        <v>17</v>
      </c>
      <c r="C8" s="9">
        <f>(E8+G8+I8+K8+M8)</f>
        <v>118.3</v>
      </c>
      <c r="D8" s="9"/>
      <c r="E8" s="9"/>
      <c r="F8" s="9"/>
      <c r="G8" s="9"/>
      <c r="H8" s="9"/>
      <c r="I8" s="9"/>
      <c r="J8" s="9">
        <v>5</v>
      </c>
      <c r="K8" s="9">
        <v>118.3</v>
      </c>
      <c r="L8" s="9"/>
      <c r="M8" s="9"/>
    </row>
    <row r="9" s="2" customFormat="1" ht="32" customHeight="1" spans="1:13">
      <c r="A9" s="14"/>
      <c r="B9" s="16" t="s">
        <v>18</v>
      </c>
      <c r="C9" s="9">
        <f>SUM(E9+G9+I9+K9+M9)</f>
        <v>16.75</v>
      </c>
      <c r="D9" s="9"/>
      <c r="E9" s="9"/>
      <c r="F9" s="9"/>
      <c r="G9" s="9"/>
      <c r="H9" s="9"/>
      <c r="I9" s="9"/>
      <c r="J9" s="9">
        <v>2</v>
      </c>
      <c r="K9" s="9">
        <v>16.75</v>
      </c>
      <c r="L9" s="9"/>
      <c r="M9" s="9"/>
    </row>
    <row r="10" ht="32" customHeight="1" spans="1:13">
      <c r="A10" s="12" t="s">
        <v>19</v>
      </c>
      <c r="B10" s="13" t="s">
        <v>20</v>
      </c>
      <c r="C10" s="13">
        <f>C11+C12</f>
        <v>188.54</v>
      </c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32" customHeight="1" spans="1:13">
      <c r="A11" s="17" t="s">
        <v>21</v>
      </c>
      <c r="B11" s="15" t="s">
        <v>22</v>
      </c>
      <c r="C11" s="9">
        <f>SUM(E11+G11+I11+K11+M11)</f>
        <v>86.4</v>
      </c>
      <c r="D11" s="9">
        <v>1</v>
      </c>
      <c r="E11" s="9">
        <v>86.4</v>
      </c>
      <c r="F11" s="9"/>
      <c r="G11" s="9"/>
      <c r="H11" s="9"/>
      <c r="I11" s="9"/>
      <c r="J11" s="9"/>
      <c r="K11" s="9"/>
      <c r="L11" s="9"/>
      <c r="M11" s="9"/>
    </row>
    <row r="12" s="2" customFormat="1" ht="32" customHeight="1" spans="1:13">
      <c r="A12" s="14" t="s">
        <v>23</v>
      </c>
      <c r="B12" s="15" t="s">
        <v>24</v>
      </c>
      <c r="C12" s="9">
        <f>(E12+G12+I12+K12+M12)</f>
        <v>102.14</v>
      </c>
      <c r="D12" s="9">
        <v>1</v>
      </c>
      <c r="E12" s="9">
        <v>102.14</v>
      </c>
      <c r="F12" s="9"/>
      <c r="G12" s="9"/>
      <c r="H12" s="9"/>
      <c r="I12" s="9"/>
      <c r="J12" s="9"/>
      <c r="K12" s="9"/>
      <c r="L12" s="9"/>
      <c r="M12" s="9"/>
    </row>
    <row r="13" ht="32" customHeight="1" spans="1:13">
      <c r="A13" s="12" t="s">
        <v>25</v>
      </c>
      <c r="B13" s="13" t="s">
        <v>26</v>
      </c>
      <c r="C13" s="13">
        <f>C14</f>
        <v>615.46</v>
      </c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32" customHeight="1" spans="1:13">
      <c r="A14" s="14" t="s">
        <v>27</v>
      </c>
      <c r="B14" s="15" t="s">
        <v>28</v>
      </c>
      <c r="C14" s="9">
        <f>(E14+G14+I14+K14+M14)</f>
        <v>615.46</v>
      </c>
      <c r="D14" s="9">
        <v>7</v>
      </c>
      <c r="E14" s="9">
        <v>615.46</v>
      </c>
      <c r="F14" s="9"/>
      <c r="G14" s="9"/>
      <c r="H14" s="9"/>
      <c r="I14" s="9"/>
      <c r="J14" s="9"/>
      <c r="K14" s="9"/>
      <c r="L14" s="9"/>
      <c r="M14" s="9"/>
    </row>
    <row r="15" ht="32" customHeight="1" spans="1:13">
      <c r="A15" s="12" t="s">
        <v>29</v>
      </c>
      <c r="B15" s="13" t="s">
        <v>30</v>
      </c>
      <c r="C15" s="13">
        <f>C16+C18+C19+C20+C21+C22</f>
        <v>845.36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2" customFormat="1" ht="32" customHeight="1" spans="1:13">
      <c r="A16" s="14" t="s">
        <v>31</v>
      </c>
      <c r="B16" s="15" t="s">
        <v>32</v>
      </c>
      <c r="C16" s="9">
        <f>(E16+G16+I16+K16+M16)</f>
        <v>17.2</v>
      </c>
      <c r="D16" s="9">
        <v>1</v>
      </c>
      <c r="E16" s="9">
        <v>17.2</v>
      </c>
      <c r="F16" s="9"/>
      <c r="G16" s="9"/>
      <c r="H16" s="9"/>
      <c r="I16" s="9"/>
      <c r="J16" s="9"/>
      <c r="K16" s="9"/>
      <c r="L16" s="9"/>
      <c r="M16" s="9"/>
    </row>
    <row r="17" s="2" customFormat="1" ht="32" customHeight="1" spans="1:13">
      <c r="A17" s="14"/>
      <c r="B17" s="16" t="s">
        <v>33</v>
      </c>
      <c r="C17" s="9">
        <f>SUM(E17+G17+I17+K17+M17)</f>
        <v>17.2</v>
      </c>
      <c r="D17" s="9">
        <v>1</v>
      </c>
      <c r="E17" s="9">
        <v>17.2</v>
      </c>
      <c r="F17" s="9"/>
      <c r="G17" s="9"/>
      <c r="H17" s="9"/>
      <c r="I17" s="9"/>
      <c r="J17" s="9"/>
      <c r="K17" s="9"/>
      <c r="L17" s="9"/>
      <c r="M17" s="9"/>
    </row>
    <row r="18" s="2" customFormat="1" ht="32" customHeight="1" spans="1:13">
      <c r="A18" s="14" t="s">
        <v>34</v>
      </c>
      <c r="B18" s="15" t="s">
        <v>35</v>
      </c>
      <c r="C18" s="9">
        <f>(E18+G18+I18+K18+M18)</f>
        <v>213.81</v>
      </c>
      <c r="D18" s="9">
        <v>1</v>
      </c>
      <c r="E18" s="9">
        <v>213.81</v>
      </c>
      <c r="F18" s="9"/>
      <c r="G18" s="9"/>
      <c r="H18" s="9"/>
      <c r="I18" s="9"/>
      <c r="J18" s="9"/>
      <c r="K18" s="9"/>
      <c r="L18" s="9"/>
      <c r="M18" s="9"/>
    </row>
    <row r="19" s="2" customFormat="1" ht="32" customHeight="1" spans="1:13">
      <c r="A19" s="14" t="s">
        <v>36</v>
      </c>
      <c r="B19" s="15" t="s">
        <v>37</v>
      </c>
      <c r="C19" s="9">
        <f>SUM(E19+G19+I19+K19+M19)</f>
        <v>251.4</v>
      </c>
      <c r="D19" s="9">
        <v>1</v>
      </c>
      <c r="E19" s="9">
        <v>236.28</v>
      </c>
      <c r="F19" s="9"/>
      <c r="G19" s="9"/>
      <c r="H19" s="9"/>
      <c r="I19" s="9"/>
      <c r="J19" s="9">
        <v>1</v>
      </c>
      <c r="K19" s="9">
        <v>15.12</v>
      </c>
      <c r="L19" s="9"/>
      <c r="M19" s="9"/>
    </row>
    <row r="20" s="2" customFormat="1" ht="32" customHeight="1" spans="1:13">
      <c r="A20" s="14" t="s">
        <v>38</v>
      </c>
      <c r="B20" s="15" t="s">
        <v>39</v>
      </c>
      <c r="C20" s="9">
        <f>(E20+G20+I20+K20+M20)</f>
        <v>191.85</v>
      </c>
      <c r="D20" s="9">
        <v>2</v>
      </c>
      <c r="E20" s="9">
        <v>191.85</v>
      </c>
      <c r="F20" s="9"/>
      <c r="G20" s="9"/>
      <c r="H20" s="9"/>
      <c r="I20" s="9"/>
      <c r="J20" s="9"/>
      <c r="K20" s="9"/>
      <c r="L20" s="9"/>
      <c r="M20" s="9"/>
    </row>
    <row r="21" s="2" customFormat="1" ht="32" customHeight="1" spans="1:13">
      <c r="A21" s="14" t="s">
        <v>40</v>
      </c>
      <c r="B21" s="15" t="s">
        <v>41</v>
      </c>
      <c r="C21" s="9">
        <f>SUM(E21+G21+I21+K21+M21)</f>
        <v>157.16</v>
      </c>
      <c r="D21" s="9">
        <v>1</v>
      </c>
      <c r="E21" s="9">
        <v>157.16</v>
      </c>
      <c r="F21" s="9"/>
      <c r="G21" s="9"/>
      <c r="H21" s="9"/>
      <c r="I21" s="9"/>
      <c r="J21" s="9"/>
      <c r="K21" s="9"/>
      <c r="L21" s="9"/>
      <c r="M21" s="9"/>
    </row>
    <row r="22" s="2" customFormat="1" ht="32" customHeight="1" spans="1:13">
      <c r="A22" s="14" t="s">
        <v>42</v>
      </c>
      <c r="B22" s="15" t="s">
        <v>43</v>
      </c>
      <c r="C22" s="9">
        <f>(E22+G22+I22+K22+M22)</f>
        <v>13.94</v>
      </c>
      <c r="D22" s="9"/>
      <c r="E22" s="9"/>
      <c r="F22" s="9"/>
      <c r="G22" s="9"/>
      <c r="H22" s="9"/>
      <c r="I22" s="9"/>
      <c r="J22" s="9"/>
      <c r="K22" s="9"/>
      <c r="L22" s="9">
        <v>1</v>
      </c>
      <c r="M22" s="9">
        <v>13.94</v>
      </c>
    </row>
    <row r="23" ht="32" customHeight="1" spans="1:13">
      <c r="A23" s="12" t="s">
        <v>44</v>
      </c>
      <c r="B23" s="13" t="s">
        <v>45</v>
      </c>
      <c r="C23" s="13">
        <f>C24</f>
        <v>135.81</v>
      </c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="2" customFormat="1" ht="32" customHeight="1" spans="1:13">
      <c r="A24" s="14" t="s">
        <v>46</v>
      </c>
      <c r="B24" s="15" t="s">
        <v>47</v>
      </c>
      <c r="C24" s="9">
        <f>(E24+G24+I24+K24+M24)</f>
        <v>135.81</v>
      </c>
      <c r="D24" s="9">
        <v>1</v>
      </c>
      <c r="E24" s="9">
        <v>135.81</v>
      </c>
      <c r="F24" s="9"/>
      <c r="G24" s="9"/>
      <c r="H24" s="9"/>
      <c r="I24" s="9"/>
      <c r="J24" s="9"/>
      <c r="K24" s="9"/>
      <c r="L24" s="9"/>
      <c r="M24" s="9"/>
    </row>
    <row r="25" ht="32" customHeight="1" spans="1:13">
      <c r="A25" s="12" t="s">
        <v>48</v>
      </c>
      <c r="B25" s="13" t="s">
        <v>49</v>
      </c>
      <c r="C25" s="13">
        <f>C26</f>
        <v>25.07</v>
      </c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="2" customFormat="1" ht="32" customHeight="1" spans="1:13">
      <c r="A26" s="14" t="s">
        <v>50</v>
      </c>
      <c r="B26" s="15" t="s">
        <v>51</v>
      </c>
      <c r="C26" s="9">
        <f>(E26+G26+I26+K26+M26)</f>
        <v>25.07</v>
      </c>
      <c r="D26" s="9">
        <v>1</v>
      </c>
      <c r="E26" s="9">
        <v>25.07</v>
      </c>
      <c r="F26" s="9"/>
      <c r="G26" s="9"/>
      <c r="H26" s="9"/>
      <c r="I26" s="9"/>
      <c r="J26" s="9"/>
      <c r="K26" s="9"/>
      <c r="L26" s="9"/>
      <c r="M26" s="9"/>
    </row>
    <row r="27" ht="32" customHeight="1" spans="1:13">
      <c r="A27" s="12" t="s">
        <v>52</v>
      </c>
      <c r="B27" s="13" t="s">
        <v>53</v>
      </c>
      <c r="C27" s="13">
        <f>C28+C29+C30</f>
        <v>1565.52</v>
      </c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="2" customFormat="1" ht="32" customHeight="1" spans="1:13">
      <c r="A28" s="17" t="s">
        <v>54</v>
      </c>
      <c r="B28" s="15" t="s">
        <v>55</v>
      </c>
      <c r="C28" s="9">
        <f>(E28+G28+I28+K28+M28)</f>
        <v>805.88</v>
      </c>
      <c r="D28" s="9">
        <v>15</v>
      </c>
      <c r="E28" s="9">
        <v>679.55</v>
      </c>
      <c r="F28" s="9"/>
      <c r="G28" s="9"/>
      <c r="H28" s="9">
        <v>1</v>
      </c>
      <c r="I28" s="9">
        <v>93.78</v>
      </c>
      <c r="J28" s="9">
        <v>2</v>
      </c>
      <c r="K28" s="9">
        <v>32.55</v>
      </c>
      <c r="L28" s="9"/>
      <c r="M28" s="9"/>
    </row>
    <row r="29" s="2" customFormat="1" ht="32" customHeight="1" spans="1:13">
      <c r="A29" s="14" t="s">
        <v>56</v>
      </c>
      <c r="B29" s="15" t="s">
        <v>57</v>
      </c>
      <c r="C29" s="9">
        <f>SUM(E29+G29+I29+K29+M29)</f>
        <v>257.36</v>
      </c>
      <c r="D29" s="9">
        <v>4</v>
      </c>
      <c r="E29" s="9">
        <v>257.36</v>
      </c>
      <c r="F29" s="9"/>
      <c r="G29" s="9"/>
      <c r="H29" s="9"/>
      <c r="I29" s="9"/>
      <c r="J29" s="9"/>
      <c r="K29" s="9"/>
      <c r="L29" s="9"/>
      <c r="M29" s="9"/>
    </row>
    <row r="30" s="2" customFormat="1" ht="32" customHeight="1" spans="1:13">
      <c r="A30" s="14" t="s">
        <v>58</v>
      </c>
      <c r="B30" s="15" t="s">
        <v>59</v>
      </c>
      <c r="C30" s="9">
        <f>(E30+G30+I30+K30+M30)</f>
        <v>502.28</v>
      </c>
      <c r="D30" s="9">
        <v>7</v>
      </c>
      <c r="E30" s="9">
        <v>502.28</v>
      </c>
      <c r="F30" s="9"/>
      <c r="G30" s="9"/>
      <c r="H30" s="9"/>
      <c r="I30" s="9"/>
      <c r="J30" s="9"/>
      <c r="K30" s="9"/>
      <c r="L30" s="9"/>
      <c r="M30" s="9"/>
    </row>
    <row r="31" ht="32" customHeight="1" spans="1:13">
      <c r="A31" s="12" t="s">
        <v>60</v>
      </c>
      <c r="B31" s="13" t="s">
        <v>61</v>
      </c>
      <c r="C31" s="13">
        <f>C32</f>
        <v>40.36</v>
      </c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="2" customFormat="1" ht="32" customHeight="1" spans="1:13">
      <c r="A32" s="17" t="s">
        <v>62</v>
      </c>
      <c r="B32" s="15" t="s">
        <v>63</v>
      </c>
      <c r="C32" s="9">
        <f>(E32+G32+I32+K32+M32)</f>
        <v>40.36</v>
      </c>
      <c r="D32" s="9">
        <v>1</v>
      </c>
      <c r="E32" s="9">
        <v>40.36</v>
      </c>
      <c r="F32" s="9"/>
      <c r="G32" s="9"/>
      <c r="H32" s="9"/>
      <c r="I32" s="9"/>
      <c r="J32" s="9"/>
      <c r="K32" s="9"/>
      <c r="L32" s="9"/>
      <c r="M32" s="9"/>
    </row>
    <row r="33" ht="32" customHeight="1" spans="1:13">
      <c r="A33" s="12" t="s">
        <v>64</v>
      </c>
      <c r="B33" s="13" t="s">
        <v>65</v>
      </c>
      <c r="C33" s="13">
        <f>C34+C35</f>
        <v>98.2</v>
      </c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="2" customFormat="1" ht="32" customHeight="1" spans="1:13">
      <c r="A34" s="14" t="s">
        <v>66</v>
      </c>
      <c r="B34" s="15" t="s">
        <v>67</v>
      </c>
      <c r="C34" s="9">
        <f>(E34+G34+I34+K34+M34)</f>
        <v>59.9</v>
      </c>
      <c r="D34" s="9"/>
      <c r="E34" s="9"/>
      <c r="F34" s="9">
        <v>1</v>
      </c>
      <c r="G34" s="9">
        <v>20</v>
      </c>
      <c r="H34" s="9"/>
      <c r="I34" s="9"/>
      <c r="J34" s="9">
        <v>2</v>
      </c>
      <c r="K34" s="9">
        <v>39.9</v>
      </c>
      <c r="L34" s="9"/>
      <c r="M34" s="9"/>
    </row>
    <row r="35" s="2" customFormat="1" ht="32" customHeight="1" spans="1:13">
      <c r="A35" s="17" t="s">
        <v>68</v>
      </c>
      <c r="B35" s="15" t="s">
        <v>69</v>
      </c>
      <c r="C35" s="9">
        <f>SUM(E35+G35+I35+K35+M35)</f>
        <v>38.3</v>
      </c>
      <c r="D35" s="9"/>
      <c r="E35" s="9"/>
      <c r="F35" s="9"/>
      <c r="G35" s="9"/>
      <c r="H35" s="9"/>
      <c r="I35" s="9"/>
      <c r="J35" s="9">
        <v>1</v>
      </c>
      <c r="K35" s="9">
        <v>38.3</v>
      </c>
      <c r="L35" s="9"/>
      <c r="M35" s="9"/>
    </row>
    <row r="36" ht="32" customHeight="1" spans="1:13">
      <c r="A36" s="12" t="s">
        <v>70</v>
      </c>
      <c r="B36" s="13" t="s">
        <v>71</v>
      </c>
      <c r="C36" s="13">
        <f>C37+C38+C39+C40</f>
        <v>705.6</v>
      </c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="2" customFormat="1" ht="32" customHeight="1" spans="1:13">
      <c r="A37" s="14" t="s">
        <v>72</v>
      </c>
      <c r="B37" s="15" t="s">
        <v>73</v>
      </c>
      <c r="C37" s="9">
        <f>SUM(E37+G37+I37+K37+M37)</f>
        <v>135.25</v>
      </c>
      <c r="D37" s="9">
        <v>3</v>
      </c>
      <c r="E37" s="9">
        <v>92.7</v>
      </c>
      <c r="F37" s="9"/>
      <c r="G37" s="9"/>
      <c r="H37" s="9"/>
      <c r="I37" s="9"/>
      <c r="J37" s="9">
        <v>2</v>
      </c>
      <c r="K37" s="9">
        <v>42.55</v>
      </c>
      <c r="L37" s="9"/>
      <c r="M37" s="9"/>
    </row>
    <row r="38" s="2" customFormat="1" ht="32" customHeight="1" spans="1:13">
      <c r="A38" s="14" t="s">
        <v>74</v>
      </c>
      <c r="B38" s="15" t="s">
        <v>75</v>
      </c>
      <c r="C38" s="9">
        <f>(E38+G38+I38+K38+M38)</f>
        <v>30.47</v>
      </c>
      <c r="D38" s="9">
        <v>1</v>
      </c>
      <c r="E38" s="9">
        <v>30.47</v>
      </c>
      <c r="F38" s="9"/>
      <c r="G38" s="9"/>
      <c r="H38" s="9"/>
      <c r="I38" s="9"/>
      <c r="J38" s="9"/>
      <c r="K38" s="9"/>
      <c r="L38" s="9"/>
      <c r="M38" s="9"/>
    </row>
    <row r="39" s="2" customFormat="1" ht="32" customHeight="1" spans="1:13">
      <c r="A39" s="14" t="s">
        <v>76</v>
      </c>
      <c r="B39" s="15" t="s">
        <v>77</v>
      </c>
      <c r="C39" s="9">
        <f>SUM(E39+G39+I39+K39+M39)</f>
        <v>113.52</v>
      </c>
      <c r="D39" s="9">
        <v>1</v>
      </c>
      <c r="E39" s="9">
        <v>37.99</v>
      </c>
      <c r="F39" s="9"/>
      <c r="G39" s="9"/>
      <c r="H39" s="9"/>
      <c r="I39" s="9"/>
      <c r="J39" s="9">
        <v>2</v>
      </c>
      <c r="K39" s="9">
        <v>75.1</v>
      </c>
      <c r="L39" s="9">
        <v>1</v>
      </c>
      <c r="M39" s="9">
        <v>0.43</v>
      </c>
    </row>
    <row r="40" s="2" customFormat="1" ht="32" customHeight="1" spans="1:13">
      <c r="A40" s="14" t="s">
        <v>78</v>
      </c>
      <c r="B40" s="15" t="s">
        <v>79</v>
      </c>
      <c r="C40" s="9">
        <f>(E40+G40+I40+K40+M40)</f>
        <v>426.36</v>
      </c>
      <c r="D40" s="9">
        <v>4</v>
      </c>
      <c r="E40" s="9">
        <v>426.36</v>
      </c>
      <c r="F40" s="9"/>
      <c r="G40" s="9"/>
      <c r="H40" s="9"/>
      <c r="I40" s="9"/>
      <c r="J40" s="9"/>
      <c r="K40" s="9"/>
      <c r="L40" s="9"/>
      <c r="M40" s="9"/>
    </row>
  </sheetData>
  <mergeCells count="9">
    <mergeCell ref="A2:M2"/>
    <mergeCell ref="D3:E3"/>
    <mergeCell ref="F3:G3"/>
    <mergeCell ref="H3:I3"/>
    <mergeCell ref="J3:K3"/>
    <mergeCell ref="L3:M3"/>
    <mergeCell ref="A3:A4"/>
    <mergeCell ref="B3:B4"/>
    <mergeCell ref="C3:C4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biewa</dc:creator>
  <cp:lastModifiedBy>greatwall</cp:lastModifiedBy>
  <dcterms:created xsi:type="dcterms:W3CDTF">2025-12-10T22:52:00Z</dcterms:created>
  <dcterms:modified xsi:type="dcterms:W3CDTF">2025-12-24T10:23:53Z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5EEDB19389A343D0ADA64F7B2E7ADA46_13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2052-11.8.2.11806</vt:lpwstr>
  </property>
  <property fmtid="{D5CDD505-2E9C-101B-9397-08002B2CF9AE}" pid="5" name="CalculationRule">
    <vt:i4>1</vt:i4>
  </property>
</Properties>
</file>